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на САЙТ\Ширкина\"/>
    </mc:Choice>
  </mc:AlternateContent>
  <bookViews>
    <workbookView xWindow="0" yWindow="0" windowWidth="23040" windowHeight="8832"/>
  </bookViews>
  <sheets>
    <sheet name="высшее образование" sheetId="1" r:id="rId1"/>
    <sheet name="среднее проф образование" sheetId="2" r:id="rId2"/>
    <sheet name="курсы" sheetId="3" r:id="rId3"/>
  </sheets>
  <definedNames>
    <definedName name="_xlnm.Print_Titles" localSheetId="0">'высшее образование'!$3:$5</definedName>
    <definedName name="_xlnm.Print_Titles" localSheetId="2">курсы!$3:$5</definedName>
    <definedName name="_xlnm.Print_Titles" localSheetId="1">'среднее проф образование'!$3:$5</definedName>
    <definedName name="_xlnm.Print_Area" localSheetId="0">'высшее образование'!$A$1:$Q$437</definedName>
    <definedName name="_xlnm.Print_Area" localSheetId="2">курсы!$A$1:$P$182</definedName>
    <definedName name="_xlnm.Print_Area" localSheetId="1">'среднее проф образование'!$A$1:$Q$330</definedName>
  </definedNames>
  <calcPr calcId="152511"/>
</workbook>
</file>

<file path=xl/calcChain.xml><?xml version="1.0" encoding="utf-8"?>
<calcChain xmlns="http://schemas.openxmlformats.org/spreadsheetml/2006/main">
  <c r="C64" i="3" l="1"/>
  <c r="D68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D26" i="2"/>
  <c r="D314" i="1"/>
  <c r="D309" i="1"/>
  <c r="D292" i="1"/>
  <c r="D268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D259" i="1"/>
  <c r="D220" i="1"/>
  <c r="D206" i="1"/>
  <c r="D176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D81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D47" i="1"/>
  <c r="D24" i="1"/>
  <c r="D19" i="1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D119" i="2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D141" i="1"/>
  <c r="D436" i="1"/>
  <c r="D221" i="1" l="1"/>
  <c r="G143" i="2"/>
  <c r="H143" i="2"/>
  <c r="H144" i="2" s="1"/>
  <c r="I143" i="2"/>
  <c r="J143" i="2"/>
  <c r="K143" i="2"/>
  <c r="L143" i="2"/>
  <c r="L144" i="2" s="1"/>
  <c r="M143" i="2"/>
  <c r="N143" i="2"/>
  <c r="O143" i="2"/>
  <c r="P143" i="2"/>
  <c r="Q143" i="2"/>
  <c r="D143" i="2"/>
  <c r="E143" i="2"/>
  <c r="F143" i="2"/>
  <c r="F144" i="2" s="1"/>
  <c r="E101" i="3"/>
  <c r="E104" i="3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D149" i="1"/>
  <c r="D177" i="1" s="1"/>
  <c r="D101" i="3"/>
  <c r="F101" i="3"/>
  <c r="G101" i="3"/>
  <c r="H101" i="3"/>
  <c r="I101" i="3"/>
  <c r="J101" i="3"/>
  <c r="K101" i="3"/>
  <c r="L101" i="3"/>
  <c r="M101" i="3"/>
  <c r="N101" i="3"/>
  <c r="O101" i="3"/>
  <c r="P101" i="3"/>
  <c r="C101" i="3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K144" i="2"/>
  <c r="O144" i="2"/>
  <c r="O177" i="1" l="1"/>
  <c r="K177" i="1"/>
  <c r="G177" i="1"/>
  <c r="N177" i="1"/>
  <c r="J177" i="1"/>
  <c r="F177" i="1"/>
  <c r="Q177" i="1"/>
  <c r="M177" i="1"/>
  <c r="I177" i="1"/>
  <c r="E177" i="1"/>
  <c r="P177" i="1"/>
  <c r="L177" i="1"/>
  <c r="H177" i="1"/>
  <c r="M144" i="2"/>
  <c r="I144" i="2"/>
  <c r="D144" i="2"/>
  <c r="P144" i="2"/>
  <c r="Q144" i="2"/>
  <c r="G144" i="2"/>
  <c r="N144" i="2"/>
  <c r="J144" i="2"/>
  <c r="E144" i="2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D337" i="1" l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C18" i="3"/>
  <c r="D176" i="3" l="1"/>
  <c r="E176" i="3"/>
  <c r="F176" i="3"/>
  <c r="G176" i="3"/>
  <c r="H176" i="3"/>
  <c r="I176" i="3"/>
  <c r="J176" i="3"/>
  <c r="K176" i="3"/>
  <c r="L176" i="3"/>
  <c r="M176" i="3"/>
  <c r="N176" i="3"/>
  <c r="O176" i="3"/>
  <c r="P176" i="3"/>
  <c r="C176" i="3"/>
  <c r="D180" i="3" l="1"/>
  <c r="E180" i="3"/>
  <c r="F180" i="3"/>
  <c r="G180" i="3"/>
  <c r="H180" i="3"/>
  <c r="I180" i="3"/>
  <c r="J180" i="3"/>
  <c r="K180" i="3"/>
  <c r="L180" i="3"/>
  <c r="M180" i="3"/>
  <c r="N180" i="3"/>
  <c r="O180" i="3"/>
  <c r="P180" i="3"/>
  <c r="C180" i="3"/>
  <c r="C181" i="3" s="1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D300" i="2"/>
  <c r="G408" i="1"/>
  <c r="H408" i="1"/>
  <c r="I408" i="1"/>
  <c r="J408" i="1"/>
  <c r="K408" i="1"/>
  <c r="L408" i="1"/>
  <c r="M408" i="1"/>
  <c r="N408" i="1"/>
  <c r="O408" i="1"/>
  <c r="P408" i="1"/>
  <c r="Q408" i="1"/>
  <c r="D408" i="1"/>
  <c r="E408" i="1"/>
  <c r="F408" i="1"/>
  <c r="F419" i="1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C131" i="3"/>
  <c r="D159" i="2"/>
  <c r="M181" i="3" l="1"/>
  <c r="I181" i="3"/>
  <c r="E181" i="3"/>
  <c r="P181" i="3"/>
  <c r="L181" i="3"/>
  <c r="H181" i="3"/>
  <c r="D181" i="3"/>
  <c r="O181" i="3"/>
  <c r="K181" i="3"/>
  <c r="G181" i="3"/>
  <c r="N181" i="3"/>
  <c r="J181" i="3"/>
  <c r="F181" i="3"/>
  <c r="D329" i="2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D182" i="2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D130" i="1" l="1"/>
  <c r="D119" i="1"/>
  <c r="E119" i="1"/>
  <c r="G119" i="1"/>
  <c r="H119" i="1"/>
  <c r="I119" i="1"/>
  <c r="J119" i="1"/>
  <c r="K119" i="1"/>
  <c r="L119" i="1"/>
  <c r="M119" i="1"/>
  <c r="N119" i="1"/>
  <c r="O119" i="1"/>
  <c r="P119" i="1"/>
  <c r="Q119" i="1"/>
  <c r="F119" i="1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D111" i="2"/>
  <c r="D123" i="1"/>
  <c r="C71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C159" i="3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E68" i="2" l="1"/>
  <c r="F68" i="2"/>
  <c r="G68" i="2"/>
  <c r="H68" i="2"/>
  <c r="I68" i="2"/>
  <c r="J68" i="2"/>
  <c r="K68" i="2"/>
  <c r="L68" i="2"/>
  <c r="M68" i="2"/>
  <c r="N68" i="2"/>
  <c r="O68" i="2"/>
  <c r="P68" i="2"/>
  <c r="Q68" i="2"/>
  <c r="E312" i="2" l="1"/>
  <c r="F312" i="2"/>
  <c r="G312" i="2"/>
  <c r="H312" i="2"/>
  <c r="I312" i="2"/>
  <c r="J312" i="2"/>
  <c r="K312" i="2"/>
  <c r="L312" i="2"/>
  <c r="M312" i="2"/>
  <c r="N312" i="2"/>
  <c r="O312" i="2"/>
  <c r="P312" i="2"/>
  <c r="Q312" i="2"/>
  <c r="D312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D308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D270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D248" i="2"/>
  <c r="E225" i="2"/>
  <c r="F225" i="2"/>
  <c r="H225" i="2"/>
  <c r="I225" i="2"/>
  <c r="J225" i="2"/>
  <c r="K225" i="2"/>
  <c r="L225" i="2"/>
  <c r="M225" i="2"/>
  <c r="N225" i="2"/>
  <c r="O225" i="2"/>
  <c r="P225" i="2"/>
  <c r="Q225" i="2"/>
  <c r="D225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D33" i="2"/>
  <c r="D313" i="2" l="1"/>
  <c r="N313" i="2"/>
  <c r="J313" i="2"/>
  <c r="F313" i="2"/>
  <c r="P313" i="2"/>
  <c r="L313" i="2"/>
  <c r="H313" i="2"/>
  <c r="O313" i="2"/>
  <c r="K313" i="2"/>
  <c r="G313" i="2"/>
  <c r="Q313" i="2"/>
  <c r="M313" i="2"/>
  <c r="I313" i="2"/>
  <c r="E313" i="2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C135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C13" i="3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D104" i="3" l="1"/>
  <c r="D105" i="3" s="1"/>
  <c r="E105" i="3"/>
  <c r="F104" i="3"/>
  <c r="F105" i="3" s="1"/>
  <c r="G104" i="3"/>
  <c r="G105" i="3" s="1"/>
  <c r="H104" i="3"/>
  <c r="H105" i="3" s="1"/>
  <c r="I104" i="3"/>
  <c r="I105" i="3" s="1"/>
  <c r="J104" i="3"/>
  <c r="J105" i="3" s="1"/>
  <c r="K104" i="3"/>
  <c r="K105" i="3" s="1"/>
  <c r="L104" i="3"/>
  <c r="L105" i="3" s="1"/>
  <c r="M104" i="3"/>
  <c r="M105" i="3" s="1"/>
  <c r="N104" i="3"/>
  <c r="N105" i="3" s="1"/>
  <c r="O104" i="3"/>
  <c r="O105" i="3" s="1"/>
  <c r="P104" i="3"/>
  <c r="P105" i="3" s="1"/>
  <c r="C104" i="3"/>
  <c r="C105" i="3" s="1"/>
  <c r="F220" i="1" l="1"/>
  <c r="E220" i="1"/>
  <c r="G220" i="1"/>
  <c r="H220" i="1"/>
  <c r="I220" i="1"/>
  <c r="J220" i="1"/>
  <c r="K220" i="1"/>
  <c r="L220" i="1"/>
  <c r="M220" i="1"/>
  <c r="N220" i="1"/>
  <c r="O220" i="1"/>
  <c r="P220" i="1"/>
  <c r="Q220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J221" i="1" l="1"/>
  <c r="P221" i="1"/>
  <c r="L221" i="1"/>
  <c r="H221" i="1"/>
  <c r="N221" i="1"/>
  <c r="O221" i="1"/>
  <c r="K221" i="1"/>
  <c r="G221" i="1"/>
  <c r="E221" i="1"/>
  <c r="Q221" i="1"/>
  <c r="M221" i="1"/>
  <c r="I221" i="1"/>
  <c r="F221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D93" i="1"/>
  <c r="D142" i="1" s="1"/>
  <c r="J142" i="1" l="1"/>
  <c r="F142" i="1"/>
  <c r="N142" i="1"/>
  <c r="P142" i="1"/>
  <c r="L142" i="1"/>
  <c r="H142" i="1"/>
  <c r="O142" i="1"/>
  <c r="K142" i="1"/>
  <c r="G142" i="1"/>
  <c r="Q142" i="1"/>
  <c r="M142" i="1"/>
  <c r="I142" i="1"/>
  <c r="E142" i="1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D76" i="2"/>
  <c r="D419" i="1" l="1"/>
  <c r="E419" i="1"/>
  <c r="G419" i="1"/>
  <c r="H419" i="1"/>
  <c r="I419" i="1"/>
  <c r="J419" i="1"/>
  <c r="K419" i="1"/>
  <c r="L419" i="1"/>
  <c r="M419" i="1"/>
  <c r="N419" i="1"/>
  <c r="O419" i="1"/>
  <c r="P419" i="1"/>
  <c r="Q419" i="1"/>
  <c r="D389" i="1"/>
  <c r="D420" i="1" l="1"/>
  <c r="C86" i="3"/>
  <c r="D163" i="3" l="1"/>
  <c r="E163" i="3"/>
  <c r="F163" i="3"/>
  <c r="G163" i="3"/>
  <c r="H163" i="3"/>
  <c r="I163" i="3"/>
  <c r="J163" i="3"/>
  <c r="K163" i="3"/>
  <c r="L163" i="3"/>
  <c r="M163" i="3"/>
  <c r="N163" i="3"/>
  <c r="O163" i="3"/>
  <c r="P163" i="3"/>
  <c r="C163" i="3"/>
  <c r="Q389" i="1" l="1"/>
  <c r="P389" i="1"/>
  <c r="O389" i="1"/>
  <c r="N389" i="1"/>
  <c r="M389" i="1"/>
  <c r="L389" i="1"/>
  <c r="K389" i="1"/>
  <c r="J389" i="1"/>
  <c r="I389" i="1"/>
  <c r="H389" i="1"/>
  <c r="G389" i="1"/>
  <c r="F389" i="1"/>
  <c r="E389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437" i="1" l="1"/>
  <c r="M420" i="1"/>
  <c r="M437" i="1" s="1"/>
  <c r="Q420" i="1"/>
  <c r="Q437" i="1" s="1"/>
  <c r="L420" i="1"/>
  <c r="L437" i="1" s="1"/>
  <c r="P420" i="1"/>
  <c r="J420" i="1"/>
  <c r="N420" i="1"/>
  <c r="K420" i="1"/>
  <c r="O420" i="1"/>
  <c r="I420" i="1"/>
  <c r="H420" i="1"/>
  <c r="F420" i="1"/>
  <c r="E420" i="1"/>
  <c r="E437" i="1" s="1"/>
  <c r="G420" i="1"/>
  <c r="I437" i="1" l="1"/>
  <c r="O437" i="1"/>
  <c r="P437" i="1"/>
  <c r="J437" i="1"/>
  <c r="H437" i="1"/>
  <c r="N437" i="1"/>
  <c r="G437" i="1"/>
  <c r="F437" i="1"/>
  <c r="K437" i="1"/>
  <c r="F329" i="2" l="1"/>
  <c r="E79" i="2" l="1"/>
  <c r="E112" i="2" s="1"/>
  <c r="F79" i="2"/>
  <c r="F112" i="2" s="1"/>
  <c r="F330" i="2" s="1"/>
  <c r="G79" i="2"/>
  <c r="G112" i="2" s="1"/>
  <c r="H79" i="2"/>
  <c r="H112" i="2" s="1"/>
  <c r="I79" i="2"/>
  <c r="I112" i="2" s="1"/>
  <c r="J79" i="2"/>
  <c r="J112" i="2" s="1"/>
  <c r="K79" i="2"/>
  <c r="K112" i="2" s="1"/>
  <c r="L79" i="2"/>
  <c r="L112" i="2" s="1"/>
  <c r="M79" i="2"/>
  <c r="M112" i="2" s="1"/>
  <c r="N79" i="2"/>
  <c r="N112" i="2" s="1"/>
  <c r="O79" i="2"/>
  <c r="O112" i="2" s="1"/>
  <c r="P79" i="2"/>
  <c r="P112" i="2" s="1"/>
  <c r="Q79" i="2"/>
  <c r="Q112" i="2" s="1"/>
  <c r="D79" i="2"/>
  <c r="D112" i="2" s="1"/>
  <c r="D330" i="2" s="1"/>
  <c r="J64" i="3" l="1"/>
  <c r="J72" i="3" s="1"/>
  <c r="F64" i="3"/>
  <c r="F72" i="3" s="1"/>
  <c r="N64" i="3"/>
  <c r="N72" i="3" s="1"/>
  <c r="M64" i="3"/>
  <c r="M72" i="3" s="1"/>
  <c r="I64" i="3"/>
  <c r="I72" i="3" s="1"/>
  <c r="E64" i="3"/>
  <c r="E72" i="3" s="1"/>
  <c r="K64" i="3"/>
  <c r="K72" i="3" s="1"/>
  <c r="O64" i="3"/>
  <c r="O72" i="3" s="1"/>
  <c r="G64" i="3"/>
  <c r="G72" i="3" s="1"/>
  <c r="P64" i="3"/>
  <c r="P72" i="3" s="1"/>
  <c r="L64" i="3"/>
  <c r="L72" i="3" s="1"/>
  <c r="H64" i="3"/>
  <c r="H72" i="3" s="1"/>
  <c r="D64" i="3"/>
  <c r="D72" i="3" s="1"/>
  <c r="C72" i="3"/>
  <c r="E329" i="2" l="1"/>
  <c r="E330" i="2" s="1"/>
  <c r="G329" i="2"/>
  <c r="G330" i="2" s="1"/>
  <c r="H329" i="2"/>
  <c r="H330" i="2" s="1"/>
  <c r="I329" i="2"/>
  <c r="I330" i="2" s="1"/>
  <c r="J329" i="2"/>
  <c r="J330" i="2" s="1"/>
  <c r="K329" i="2"/>
  <c r="K330" i="2" s="1"/>
  <c r="L329" i="2"/>
  <c r="L330" i="2" s="1"/>
  <c r="M329" i="2"/>
  <c r="M330" i="2" s="1"/>
  <c r="N329" i="2"/>
  <c r="N330" i="2" s="1"/>
  <c r="O329" i="2"/>
  <c r="O330" i="2" s="1"/>
  <c r="P329" i="2"/>
  <c r="P330" i="2" s="1"/>
  <c r="Q329" i="2" l="1"/>
  <c r="Q330" i="2" s="1"/>
  <c r="P154" i="3" l="1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P150" i="3" l="1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C182" i="3" s="1"/>
  <c r="P86" i="3" l="1"/>
  <c r="P182" i="3" s="1"/>
  <c r="O86" i="3"/>
  <c r="O182" i="3" s="1"/>
  <c r="N86" i="3"/>
  <c r="N182" i="3" s="1"/>
  <c r="M86" i="3"/>
  <c r="M182" i="3" s="1"/>
  <c r="L86" i="3"/>
  <c r="L182" i="3" s="1"/>
  <c r="K86" i="3"/>
  <c r="K182" i="3" s="1"/>
  <c r="J86" i="3"/>
  <c r="J182" i="3" s="1"/>
  <c r="I86" i="3"/>
  <c r="I182" i="3" s="1"/>
  <c r="H86" i="3"/>
  <c r="H182" i="3" s="1"/>
  <c r="G86" i="3"/>
  <c r="G182" i="3" s="1"/>
  <c r="F86" i="3"/>
  <c r="F182" i="3" s="1"/>
  <c r="E86" i="3"/>
  <c r="E182" i="3" s="1"/>
  <c r="D86" i="3"/>
  <c r="D182" i="3" s="1"/>
</calcChain>
</file>

<file path=xl/sharedStrings.xml><?xml version="1.0" encoding="utf-8"?>
<sst xmlns="http://schemas.openxmlformats.org/spreadsheetml/2006/main" count="1579" uniqueCount="710">
  <si>
    <t>Наименование профессии (должности) по ОКПДТР</t>
  </si>
  <si>
    <t>Код профессии (должно-сти) по ОКПДТР</t>
  </si>
  <si>
    <t>Текущий год (оценка)</t>
  </si>
  <si>
    <t>Плановый период (прогноз)</t>
  </si>
  <si>
    <t>всего</t>
  </si>
  <si>
    <t>в т.ч. по проектам ТОР</t>
  </si>
  <si>
    <t xml:space="preserve">ПРОГНОЗ
потребности рынка труда Камчатского края в специалистах различных направлений, 
имеющих высшее образование
</t>
  </si>
  <si>
    <t>Агроном</t>
  </si>
  <si>
    <t>Бухгалтер</t>
  </si>
  <si>
    <t>Ветеринарный врач</t>
  </si>
  <si>
    <t>Главный бухгалтер</t>
  </si>
  <si>
    <t>Зоотехник</t>
  </si>
  <si>
    <t xml:space="preserve">Технолог </t>
  </si>
  <si>
    <t>Итого потребность:</t>
  </si>
  <si>
    <t>Врач судовой</t>
  </si>
  <si>
    <t>Гидроакустик</t>
  </si>
  <si>
    <t>Диспетчер по флоту</t>
  </si>
  <si>
    <t>Инженер по охране труда</t>
  </si>
  <si>
    <t>Капитан</t>
  </si>
  <si>
    <t>Мастер по добыче рыбы</t>
  </si>
  <si>
    <t>Мастер по обработке рыбы</t>
  </si>
  <si>
    <t>Мастер по ремонту технологического оборудования</t>
  </si>
  <si>
    <t>Механик</t>
  </si>
  <si>
    <t>Механик (судовой)</t>
  </si>
  <si>
    <t>Механик дизельной и холодильной установок</t>
  </si>
  <si>
    <t xml:space="preserve">24141
</t>
  </si>
  <si>
    <t>Механик линейный флота (по флоту)</t>
  </si>
  <si>
    <t>Механик по ремонту оборудования</t>
  </si>
  <si>
    <t>Механик радионавигационной системы</t>
  </si>
  <si>
    <t>Механик рефрижераторных установок</t>
  </si>
  <si>
    <t>Механик флота (по флоту)</t>
  </si>
  <si>
    <t>Механик-наладчик</t>
  </si>
  <si>
    <t>Секретарь руководителя</t>
  </si>
  <si>
    <t>Технолог</t>
  </si>
  <si>
    <t>Штурман (на флоте)</t>
  </si>
  <si>
    <t>Электромеханик</t>
  </si>
  <si>
    <t>Электромеханик (судовой)</t>
  </si>
  <si>
    <t>Электрорадионавигатор</t>
  </si>
  <si>
    <t>Агент по снабжению</t>
  </si>
  <si>
    <t>Инженер</t>
  </si>
  <si>
    <t>Инженер-химик</t>
  </si>
  <si>
    <t>Горная промышленность</t>
  </si>
  <si>
    <t>Главный инженер (в прочих отраслях)</t>
  </si>
  <si>
    <t>Инженер по землеустройству</t>
  </si>
  <si>
    <t>Инженер по охране окружающей среды (эколог)</t>
  </si>
  <si>
    <t>Инженер-проектировщик</t>
  </si>
  <si>
    <t>Инженер-энергетик</t>
  </si>
  <si>
    <t>Сельское хозяйство, пищевая и перерабатывающая промышленность</t>
  </si>
  <si>
    <t>Инженер по надзору за строительством</t>
  </si>
  <si>
    <t>Инженер-дефектоскопист</t>
  </si>
  <si>
    <t>Инженер-электрик</t>
  </si>
  <si>
    <t>Главный инженер проекта</t>
  </si>
  <si>
    <t xml:space="preserve">Главный архитектор </t>
  </si>
  <si>
    <t>Главный архитектор проекта</t>
  </si>
  <si>
    <t>Главный геодезист (в строительстве)</t>
  </si>
  <si>
    <t>Главный инженер отдела капитального строительства</t>
  </si>
  <si>
    <t>Главный строитель</t>
  </si>
  <si>
    <t>Главный электрик</t>
  </si>
  <si>
    <t>Директор по капитальному строительству</t>
  </si>
  <si>
    <t>Инженер по вентиляции</t>
  </si>
  <si>
    <t>Инженер по сварке</t>
  </si>
  <si>
    <t xml:space="preserve">Инженер-механик </t>
  </si>
  <si>
    <t xml:space="preserve">Механик участка                                         </t>
  </si>
  <si>
    <t>Начальник бюро (в строительстве)</t>
  </si>
  <si>
    <t>Начальник группы (в строительстве)</t>
  </si>
  <si>
    <t>Начальник отдела (а строительстве)</t>
  </si>
  <si>
    <t>Начальник проектно-сметного отдела (бюро, группы)</t>
  </si>
  <si>
    <t>Начальник участка (в строительстве)</t>
  </si>
  <si>
    <t>Производитель работ (прораб) (в строительстве)</t>
  </si>
  <si>
    <t xml:space="preserve">Управляющий трестом </t>
  </si>
  <si>
    <t>Транспорт</t>
  </si>
  <si>
    <t>Мастер строительных и монтажных работ</t>
  </si>
  <si>
    <t>Пилот</t>
  </si>
  <si>
    <t>Судоремонт</t>
  </si>
  <si>
    <t>Инженер-технолог</t>
  </si>
  <si>
    <t>Авиационный техник по планеру и двигателям</t>
  </si>
  <si>
    <t>Администратор гостиницы (дома отдыха)</t>
  </si>
  <si>
    <t>Администратор зала (предприятий общественного питания)</t>
  </si>
  <si>
    <t>Бортмеханик</t>
  </si>
  <si>
    <t xml:space="preserve">Бухгалтер </t>
  </si>
  <si>
    <t>Врач</t>
  </si>
  <si>
    <t>Гид-переводчик</t>
  </si>
  <si>
    <t>Директор (заведующий) гостиницы (кемпинга, пансионата)</t>
  </si>
  <si>
    <t>Директор базы (туристической)</t>
  </si>
  <si>
    <t>Директор комплекса (оздоровительного, спортивного, туристского)</t>
  </si>
  <si>
    <t>Заведующий складом</t>
  </si>
  <si>
    <t xml:space="preserve">Инженер </t>
  </si>
  <si>
    <t>Инженер-программист</t>
  </si>
  <si>
    <t>Исполнительный директор</t>
  </si>
  <si>
    <t>Коммерческий директор</t>
  </si>
  <si>
    <t>Менеджер (внутреннего контроля)</t>
  </si>
  <si>
    <t>Менеджер (маркетинговой службы)</t>
  </si>
  <si>
    <t>Начальник (заведующий) гаража</t>
  </si>
  <si>
    <t>Начальник отдела (по маркетингу и сбыту продукции)</t>
  </si>
  <si>
    <t>Начальник отдела (управления кадрами и трудовыми отношениями)</t>
  </si>
  <si>
    <t>Начальник отдела (финансово-экономического)</t>
  </si>
  <si>
    <t>Специалист (социально-культурного сервиса и туризма)</t>
  </si>
  <si>
    <t>Специалист по кадрам (менеджер по персоналу)</t>
  </si>
  <si>
    <t>Шеф-повар</t>
  </si>
  <si>
    <t xml:space="preserve">Экономист </t>
  </si>
  <si>
    <t xml:space="preserve">Экскурсовод </t>
  </si>
  <si>
    <t>Юрисконсульт</t>
  </si>
  <si>
    <t>Образование</t>
  </si>
  <si>
    <t>Библиотекарь (педагог-библиотекарь)</t>
  </si>
  <si>
    <t>Инструктор по физической культуре</t>
  </si>
  <si>
    <t>Мастер производственного обучения</t>
  </si>
  <si>
    <t>Методист</t>
  </si>
  <si>
    <t>Педагог дополнительного образования</t>
  </si>
  <si>
    <t>Педагог социальный</t>
  </si>
  <si>
    <t>Педагог-организатор</t>
  </si>
  <si>
    <t>Педагог-психолог</t>
  </si>
  <si>
    <t>Учитель (прочие предметы)</t>
  </si>
  <si>
    <t>Учитель биологии</t>
  </si>
  <si>
    <t>Учитель географии</t>
  </si>
  <si>
    <t>Учитель иностранного языка</t>
  </si>
  <si>
    <t>Учитель информатики</t>
  </si>
  <si>
    <t>Учитель истории, обществознания</t>
  </si>
  <si>
    <t>Учитель математики</t>
  </si>
  <si>
    <t>Учитель музыки, пения</t>
  </si>
  <si>
    <t>Учитель начальных классов</t>
  </si>
  <si>
    <t>Учитель ОБЖ</t>
  </si>
  <si>
    <t>Учитель русского языка и литературы</t>
  </si>
  <si>
    <t>Учитель трудового обучения</t>
  </si>
  <si>
    <t>Учитель физики</t>
  </si>
  <si>
    <t>Учитель физической культуры</t>
  </si>
  <si>
    <t>Учитель химии</t>
  </si>
  <si>
    <t>Здравоохранение</t>
  </si>
  <si>
    <t>Врач общей практики (семейный)</t>
  </si>
  <si>
    <t>Врач психиатр-нарколог участковый</t>
  </si>
  <si>
    <t>Врач судебно-медицинский эксперт</t>
  </si>
  <si>
    <t>Врач судебно-психиатрический эксперт</t>
  </si>
  <si>
    <t>Врач-лаборант</t>
  </si>
  <si>
    <t>Врач-педиатр городской (районный)</t>
  </si>
  <si>
    <t>Врач-педиатр участковый</t>
  </si>
  <si>
    <t>Врач-психиатр участковый</t>
  </si>
  <si>
    <t>Врач-специалист</t>
  </si>
  <si>
    <t>Врач-терапевт участковый</t>
  </si>
  <si>
    <t>Врач-фтизиатр участковый</t>
  </si>
  <si>
    <t>Специалист по социальной работе</t>
  </si>
  <si>
    <t>Культура</t>
  </si>
  <si>
    <t>Аккомпаниатор</t>
  </si>
  <si>
    <t>Балетмейстер</t>
  </si>
  <si>
    <t>Библиограф</t>
  </si>
  <si>
    <t>Библиотекарь</t>
  </si>
  <si>
    <t>Главный библиотекарь</t>
  </si>
  <si>
    <t>Дирижер</t>
  </si>
  <si>
    <t>Заведующий отделом</t>
  </si>
  <si>
    <t>Заведующий студией</t>
  </si>
  <si>
    <t>Звукооператор</t>
  </si>
  <si>
    <t>Звукорежиссер</t>
  </si>
  <si>
    <t>Концертмейстер</t>
  </si>
  <si>
    <t>Культорганизатор</t>
  </si>
  <si>
    <t>Оператор видеозаписи</t>
  </si>
  <si>
    <t>Осветитель</t>
  </si>
  <si>
    <t>Редактор</t>
  </si>
  <si>
    <t>Режиссер</t>
  </si>
  <si>
    <t>Руководитель кружка</t>
  </si>
  <si>
    <t>Хореограф</t>
  </si>
  <si>
    <t>Хормейстер</t>
  </si>
  <si>
    <t>Хранитель фондов</t>
  </si>
  <si>
    <t>Художественный руководитель</t>
  </si>
  <si>
    <t>Художник по свету</t>
  </si>
  <si>
    <t>Тренер</t>
  </si>
  <si>
    <t>Итого потребность по всем отраслям:</t>
  </si>
  <si>
    <t xml:space="preserve">ПРОГНОЗ
потребности рынка труда Камчатского края в специалистах среднего звена, а также квалифицированных рабочих (служащих) различных направлений,
имеющих среднее профессиональное образование
</t>
  </si>
  <si>
    <t xml:space="preserve">ПРОГНОЗ
потребности рынка труда Камчатского края в работниках, прошедших 
профессиональное обучение или получивших дополнительное профессиональное образование 
по краткосрочным программам подготовки, переподготовки, повышения квалификации рабочих и служащих
</t>
  </si>
  <si>
    <t>Оператор по искусственному осеменению животных и птицы</t>
  </si>
  <si>
    <t>Пекарь</t>
  </si>
  <si>
    <t>Птицевод</t>
  </si>
  <si>
    <t>Слесарь по ремонту тракторов</t>
  </si>
  <si>
    <t>Тракторист</t>
  </si>
  <si>
    <t>Водитель автомобиля</t>
  </si>
  <si>
    <t>Боцман</t>
  </si>
  <si>
    <t>Водитель погрузчика</t>
  </si>
  <si>
    <t>Лаборант химико-бактериологического анализа</t>
  </si>
  <si>
    <t>Матрос</t>
  </si>
  <si>
    <t>Машинист котельной установки</t>
  </si>
  <si>
    <t>Машинист насосных установок</t>
  </si>
  <si>
    <t>Машинист рыбомучной установки</t>
  </si>
  <si>
    <t>Машинист холодильных установок</t>
  </si>
  <si>
    <t>Моторист (машинист)</t>
  </si>
  <si>
    <t>Моторист (машинист) рефрижераторных установок</t>
  </si>
  <si>
    <t>Наладчик технологического оборудования</t>
  </si>
  <si>
    <t xml:space="preserve">Повар </t>
  </si>
  <si>
    <t>Повар судовой</t>
  </si>
  <si>
    <t>Слесарь - электрик по ремонту электрооборудования</t>
  </si>
  <si>
    <t>Слесарь по ремонту автомобилей</t>
  </si>
  <si>
    <t>Слесарь по ремонту технологических установок</t>
  </si>
  <si>
    <t>Токарь (судовой)</t>
  </si>
  <si>
    <t>Электрогазосварщик</t>
  </si>
  <si>
    <t>Электрик судовой</t>
  </si>
  <si>
    <t>Электромонтер по ремонту и обслуживанию электрооборудования</t>
  </si>
  <si>
    <t>Машинист бульдозера</t>
  </si>
  <si>
    <t>Машинист двигателей внутреннего сгорания</t>
  </si>
  <si>
    <t>Обработчик рыбы</t>
  </si>
  <si>
    <t>Взрывник</t>
  </si>
  <si>
    <t>Дробильщик</t>
  </si>
  <si>
    <t>Машинист автогрейдера</t>
  </si>
  <si>
    <t>Машинист буровой установки</t>
  </si>
  <si>
    <t>Машинист экскаватора</t>
  </si>
  <si>
    <t>Повар</t>
  </si>
  <si>
    <t>Слесарь-сантехник</t>
  </si>
  <si>
    <t>Фельдшер</t>
  </si>
  <si>
    <t>Горнорабочий на маркшейдерских работах</t>
  </si>
  <si>
    <t>Крепильщик</t>
  </si>
  <si>
    <t>Газорезчик</t>
  </si>
  <si>
    <t>Заточник</t>
  </si>
  <si>
    <t>Маляр</t>
  </si>
  <si>
    <t>Радиомонтажник судовой</t>
  </si>
  <si>
    <t>Судокорпусник-ремонтник</t>
  </si>
  <si>
    <t>Токарь</t>
  </si>
  <si>
    <t>Фрезеровщик</t>
  </si>
  <si>
    <t>Шлифовщик</t>
  </si>
  <si>
    <t>Электромонтажник судовой</t>
  </si>
  <si>
    <t>Слесарь по ремонту оборудования тепловых сетей</t>
  </si>
  <si>
    <t>Облицовщик-плиточник</t>
  </si>
  <si>
    <t xml:space="preserve">Мастер строительных и монтажных работ </t>
  </si>
  <si>
    <t>Смотритель зданий и сооружений</t>
  </si>
  <si>
    <t xml:space="preserve">Техник-геодезист  </t>
  </si>
  <si>
    <t>Монтажник по монтажу стальных и ж/б конструкций</t>
  </si>
  <si>
    <t>Монтажник санитарно-технических, вентиляционных систем и оборудования</t>
  </si>
  <si>
    <t>Столяр строительный</t>
  </si>
  <si>
    <t>Авиационный механик (техник) по планеру и двигателям</t>
  </si>
  <si>
    <t xml:space="preserve">Администратор </t>
  </si>
  <si>
    <t>Водитель автомобиль</t>
  </si>
  <si>
    <t xml:space="preserve">Диспетчер </t>
  </si>
  <si>
    <t>Заведующий хозяйством</t>
  </si>
  <si>
    <t>Инструктор - методист по туризму</t>
  </si>
  <si>
    <t xml:space="preserve">Инструктор по спорту  </t>
  </si>
  <si>
    <t xml:space="preserve">Кассир </t>
  </si>
  <si>
    <t xml:space="preserve">Массажист </t>
  </si>
  <si>
    <t>Медицинская сестра</t>
  </si>
  <si>
    <t>Медсестра по массажу, физиотерапии</t>
  </si>
  <si>
    <t>24272
24273</t>
  </si>
  <si>
    <t>Менеджер (в коммерческой деятельности)</t>
  </si>
  <si>
    <t>Менеджер (в общественном питании)</t>
  </si>
  <si>
    <t>Менеджер (обслуживания номеров)</t>
  </si>
  <si>
    <t>Менеджер (оздоровительного комплекса)</t>
  </si>
  <si>
    <t>Менеджер (помощник)</t>
  </si>
  <si>
    <t>Менеджер (размещения)</t>
  </si>
  <si>
    <t>Менеджер (эксплуатации номерного фонда)</t>
  </si>
  <si>
    <t xml:space="preserve">Метрдотель </t>
  </si>
  <si>
    <t>Начальник отдела (компьютерного обеспечения)</t>
  </si>
  <si>
    <t>Организатор путешествий (экскурсий)</t>
  </si>
  <si>
    <t xml:space="preserve">Портье </t>
  </si>
  <si>
    <t>Слесарь-ремонтник</t>
  </si>
  <si>
    <t xml:space="preserve">Специалист (по работе с арендаторами) </t>
  </si>
  <si>
    <t>Специалист (службы технического ремонта)</t>
  </si>
  <si>
    <t>Рабочий по комплексному обслуживанию и ремонту зданий</t>
  </si>
  <si>
    <t>Воспитатель (старший воспитатель)</t>
  </si>
  <si>
    <t>Младший воспитатель</t>
  </si>
  <si>
    <t>Музыкальный руководитель</t>
  </si>
  <si>
    <t>Помощник воспитателя</t>
  </si>
  <si>
    <t>Акушерка</t>
  </si>
  <si>
    <t>Биолог</t>
  </si>
  <si>
    <t>Инструктор-методист по лечебной физкультуре</t>
  </si>
  <si>
    <t>Инструктор по лечебной физкультуре</t>
  </si>
  <si>
    <t>Лаборант</t>
  </si>
  <si>
    <t>Медицинский статистик</t>
  </si>
  <si>
    <t>Медицинский технолог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</si>
  <si>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</si>
  <si>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</si>
  <si>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</si>
  <si>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</si>
  <si>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</si>
  <si>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</si>
  <si>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</si>
  <si>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</si>
  <si>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</si>
  <si>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Рентгенолаборант</t>
  </si>
  <si>
    <t>Фармацевт</t>
  </si>
  <si>
    <t>Фельдшер-лаборант</t>
  </si>
  <si>
    <t>Киномеханик</t>
  </si>
  <si>
    <t>Костюмер</t>
  </si>
  <si>
    <t>Машинист сцены</t>
  </si>
  <si>
    <t>Столяр по изготовлению декораций</t>
  </si>
  <si>
    <t>Техник</t>
  </si>
  <si>
    <t>Администратор информационной безопасности вычислительной сети</t>
  </si>
  <si>
    <t>Ветеринарная служба</t>
  </si>
  <si>
    <t>Укрупненная группа подготовки по ОКСО</t>
  </si>
  <si>
    <t>Преподаватель</t>
  </si>
  <si>
    <t>Тренер команды</t>
  </si>
  <si>
    <t>23.00.00</t>
  </si>
  <si>
    <t>10.00.00</t>
  </si>
  <si>
    <t>Машинист-крановщик</t>
  </si>
  <si>
    <t>Воспитатель</t>
  </si>
  <si>
    <t>Инструктор-методист</t>
  </si>
  <si>
    <t>Дизайн архитектурной среды</t>
  </si>
  <si>
    <t>Градостроительство</t>
  </si>
  <si>
    <t xml:space="preserve">Инспектор по качеству и приемке строительно-монтажных </t>
  </si>
  <si>
    <t>Инженер по проектно-сметной работе (в промышленном и гражданском строительстве)</t>
  </si>
  <si>
    <t>Прикладная информатика</t>
  </si>
  <si>
    <t>Инфокоммуникационные технологии и системы связи</t>
  </si>
  <si>
    <t>Конструирование и технология электронных средств</t>
  </si>
  <si>
    <t>Теплоэнергетика и теплотехника</t>
  </si>
  <si>
    <t>Технологические машины и оборудование</t>
  </si>
  <si>
    <t>Прикладная механика</t>
  </si>
  <si>
    <t>Холодильная, криогенная техника и системы жизнеобеспечения</t>
  </si>
  <si>
    <t>Инноватика</t>
  </si>
  <si>
    <t>Инженерно-технические кадры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</si>
  <si>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</si>
  <si>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</si>
  <si>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 (инженер)</t>
  </si>
  <si>
    <t>Водоснабжение и водоотведение (инженер)</t>
  </si>
  <si>
    <t>Монтаж и эксплуатация внутренних сантехнических устройств, кондиционирования воздуха и вентиляции</t>
  </si>
  <si>
    <t>Прочие специальности</t>
  </si>
  <si>
    <t>Изготовитель арматурных сеток и каркасов</t>
  </si>
  <si>
    <t xml:space="preserve"> Монтажник трубопроводов</t>
  </si>
  <si>
    <t>Трубоклад</t>
  </si>
  <si>
    <t xml:space="preserve"> Кровельщик</t>
  </si>
  <si>
    <t>Мастер сухого строительства</t>
  </si>
  <si>
    <t>Мастер общестроительных работ</t>
  </si>
  <si>
    <t>Изготовитель (контролер) бетонных и железобетонных изделий и конструкций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</si>
  <si>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</si>
  <si>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</si>
  <si>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</si>
  <si>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 xml:space="preserve"> Электромонтажник электрических сетей и электрооборудования</t>
  </si>
  <si>
    <t xml:space="preserve"> Машинист крана автомобильного</t>
  </si>
  <si>
    <t xml:space="preserve"> Машинист крана (крановщик)</t>
  </si>
  <si>
    <t xml:space="preserve"> Машинист трубоукладчика</t>
  </si>
  <si>
    <t xml:space="preserve"> Машинист экскаватора</t>
  </si>
  <si>
    <t>Инженер по холодильному оборудованию</t>
  </si>
  <si>
    <t xml:space="preserve">Электромеханик </t>
  </si>
  <si>
    <t>Жилищно-коммунальное хозяйство и энергетика</t>
  </si>
  <si>
    <t>08.00.00</t>
  </si>
  <si>
    <t>13.00.00</t>
  </si>
  <si>
    <t>21.00.00</t>
  </si>
  <si>
    <t>15.00.00</t>
  </si>
  <si>
    <t>27.00.00</t>
  </si>
  <si>
    <t>18.00.00</t>
  </si>
  <si>
    <t>05.00.00</t>
  </si>
  <si>
    <t>09.00.00</t>
  </si>
  <si>
    <t>20.00.00</t>
  </si>
  <si>
    <t>22.00.00</t>
  </si>
  <si>
    <t>Электромонтер по ремонту аппаратуры релейной защиты и автоматики</t>
  </si>
  <si>
    <t>Врач-статистик</t>
  </si>
  <si>
    <t>ОКВЭД 08.Добыча прочих полезных ископаемых</t>
  </si>
  <si>
    <t>Маркшейдер участковый</t>
  </si>
  <si>
    <t>ОКВЭД 07. Добыча металлических руд</t>
  </si>
  <si>
    <t>Лаборант пробирного анализа</t>
  </si>
  <si>
    <t>Слесарь по обслуживанию и ремонту оборудования</t>
  </si>
  <si>
    <t>Мастер горный</t>
  </si>
  <si>
    <t>Машинист подземных самоходных машин</t>
  </si>
  <si>
    <t>Водитель вездехода</t>
  </si>
  <si>
    <t>Ведущий инженер по промышленной безопасности и охране труда</t>
  </si>
  <si>
    <t>Мастер</t>
  </si>
  <si>
    <t>Горнорабочий на геологических работах</t>
  </si>
  <si>
    <t>Ламповщик</t>
  </si>
  <si>
    <t>Аппаратчик-гидрометаллург</t>
  </si>
  <si>
    <t>Фильтровальщик</t>
  </si>
  <si>
    <t>Плавильщик</t>
  </si>
  <si>
    <t>Растворщик реагентов</t>
  </si>
  <si>
    <t>Мастер обогатительной фабрики</t>
  </si>
  <si>
    <t>Инженер по качеству</t>
  </si>
  <si>
    <t>Инженер по горным работам</t>
  </si>
  <si>
    <t>Машинист бульдозера 5 разряда</t>
  </si>
  <si>
    <t xml:space="preserve">Туризм </t>
  </si>
  <si>
    <t>35.00.00</t>
  </si>
  <si>
    <t>Главный механик</t>
  </si>
  <si>
    <t>26.00.00</t>
  </si>
  <si>
    <t>07.00.00</t>
  </si>
  <si>
    <t>25.00.00</t>
  </si>
  <si>
    <t>43.00.00</t>
  </si>
  <si>
    <t>Х</t>
  </si>
  <si>
    <t xml:space="preserve">Х </t>
  </si>
  <si>
    <t>Программист</t>
  </si>
  <si>
    <t>Ассистент режиссера</t>
  </si>
  <si>
    <t>Специалист по закупкам</t>
  </si>
  <si>
    <t>Физическая культура и спорт (ОКВЭД 93. Деятельность в области спорта, отдыха и развлечений)</t>
  </si>
  <si>
    <t>Главный энергетик</t>
  </si>
  <si>
    <t>24.00.00</t>
  </si>
  <si>
    <t>Пробоотборщик</t>
  </si>
  <si>
    <t>Оператор очистных сооружений</t>
  </si>
  <si>
    <t>Слесарь-электрик по ремонту электрооборудования</t>
  </si>
  <si>
    <t>Обходчик водопроводно-канализационной сети</t>
  </si>
  <si>
    <t>Слесарь аварийно-восстановительных работ</t>
  </si>
  <si>
    <t xml:space="preserve">Инженерно-технические кадры </t>
  </si>
  <si>
    <t>Потребность всего:</t>
  </si>
  <si>
    <t>Инженер-конструктор</t>
  </si>
  <si>
    <t>Инженер-механик</t>
  </si>
  <si>
    <t>Строитель кораблей</t>
  </si>
  <si>
    <t>Администратор</t>
  </si>
  <si>
    <t xml:space="preserve">Образование </t>
  </si>
  <si>
    <t xml:space="preserve">Социальные услуги </t>
  </si>
  <si>
    <t xml:space="preserve">Строительство </t>
  </si>
  <si>
    <t xml:space="preserve">Рыбохозяйственный комплекс 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</si>
  <si>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</si>
  <si>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</si>
  <si>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Электромонтер</t>
  </si>
  <si>
    <t>Второй пилот самолета</t>
  </si>
  <si>
    <t>Второй пилот вертолета</t>
  </si>
  <si>
    <t>Бортовой проводник</t>
  </si>
  <si>
    <t>Бортовой оператор</t>
  </si>
  <si>
    <t>ОКВЭД 01. Растениеводство и животноводство, охота и предоставление соответствующих услуг в этих областях ; 10. Производство пищевых продуктов; 11. Производство напитков</t>
  </si>
  <si>
    <t>ОКВЭД 41. Строительство зданий</t>
  </si>
  <si>
    <t>ОКВЭД 33.15 Ремонт и техническое обслуживание судов и лодок</t>
  </si>
  <si>
    <t>ОКВЭД 85. Образование</t>
  </si>
  <si>
    <t>ОКВЭД 91.0 Деятельность библиотек, архивов, музеев и прочих объектов культуры</t>
  </si>
  <si>
    <t>ОКВЭД 90.0 Деятельность творческая, деятельность в области искусства и организации развлечений</t>
  </si>
  <si>
    <t>ОКВЭД 55. Деятельность по предоставлению мест для временного проживания; 79. Деятельность туристических агентств и прочих организаций, предоставляющих услуги в сфере туризма.</t>
  </si>
  <si>
    <t xml:space="preserve"> ОКВЭД 03. Рыболовство и рыбоводство</t>
  </si>
  <si>
    <t>ОКВЭД 41. Строительство зданий.</t>
  </si>
  <si>
    <t xml:space="preserve">ОКВЭД 85. Образование. </t>
  </si>
  <si>
    <t>ОКВЭД 86. Деятельность в области здравоохранения.</t>
  </si>
  <si>
    <t>ОКВЭД 91.0 Деятельность библиотек, архивов, музеев и прочих объектов культуры.</t>
  </si>
  <si>
    <t>ОКВЭД 33.15 Ремонт и техническое обслуживание судов и лодок.</t>
  </si>
  <si>
    <t>ОКВЭД 07. Добыча металлических руд.</t>
  </si>
  <si>
    <t>ОКВЭД 03. Рыболовство и рыбоводство.</t>
  </si>
  <si>
    <t>ОКВЭД 01. Растениеводство и животноводство, охота и предоставление соответствующих услуг в этих областях ; 10. Производство пищевых продуктов; 11. Производство напитков.</t>
  </si>
  <si>
    <t>Администратор дежурный</t>
  </si>
  <si>
    <t xml:space="preserve">Бармен </t>
  </si>
  <si>
    <t>Водитель мототранспортных средств</t>
  </si>
  <si>
    <t xml:space="preserve">Горничная </t>
  </si>
  <si>
    <t>Оператор стиральных машин</t>
  </si>
  <si>
    <t xml:space="preserve">Официант </t>
  </si>
  <si>
    <t>Повар (помощник)</t>
  </si>
  <si>
    <t>Рабочий зеленого строительства</t>
  </si>
  <si>
    <t>Специалист (бюро регистрации)</t>
  </si>
  <si>
    <t>Специалист (спа-салона)</t>
  </si>
  <si>
    <t xml:space="preserve">Транспорт </t>
  </si>
  <si>
    <t>ОКВЭД 03. Рыболовство и рыбоводство</t>
  </si>
  <si>
    <t>ОКВЭД 08. Добыча прочих полезных ископаемых</t>
  </si>
  <si>
    <t>ОКВЭД 69. Деятельность в области права и бухгалтерского учета</t>
  </si>
  <si>
    <t>Итого всего:</t>
  </si>
  <si>
    <t>Потребность всего</t>
  </si>
  <si>
    <t>ОКВЭД 55-Деятельность по предоставлению мест для временного проживания 79-Деятельность туристических агентств и прочих организаций, предоставляющих услуги в сфере туризма.</t>
  </si>
  <si>
    <t xml:space="preserve">Судоремонт </t>
  </si>
  <si>
    <t>ОКВЭД 86. Деятельность в области здравоохранения</t>
  </si>
  <si>
    <t>ОКВЭД 75. Деятельность ветеринарная</t>
  </si>
  <si>
    <t>Вид экономической деятельности 90.0 Деятельность творческая, деятельность в области искусства и организации развлечений</t>
  </si>
  <si>
    <t>ОКВЭД 85. (образование)</t>
  </si>
  <si>
    <t xml:space="preserve">Физическая культура и спорт </t>
  </si>
  <si>
    <t>ОКВЭД 93. Деятельность в области спорта, отдыха и развлечений</t>
  </si>
  <si>
    <t>ОКВЭД 86.0 Деятельность в области здравоохранения;  87.0Деятельность по уходу с обеспечением проживания; 88. Предоставление социальных услуг без обеспечения проживания</t>
  </si>
  <si>
    <t>Врач-педиатр</t>
  </si>
  <si>
    <t>Врач-психиатр</t>
  </si>
  <si>
    <t>Экономист по финансовой работе</t>
  </si>
  <si>
    <t>Делопроизводитель</t>
  </si>
  <si>
    <t xml:space="preserve"> ОКВЭД 02. Лесоводство и лесозаготовки</t>
  </si>
  <si>
    <t>Летчик-наблюдатель</t>
  </si>
  <si>
    <t>Мастер леса</t>
  </si>
  <si>
    <t>Электромеханик флота (по флоту)</t>
  </si>
  <si>
    <t>Инспектор по кадрам</t>
  </si>
  <si>
    <t>Оператор агрегата обработки отходов</t>
  </si>
  <si>
    <t>Слесарь- судоремонтник</t>
  </si>
  <si>
    <t>Водитель-крановщик</t>
  </si>
  <si>
    <t>Такелажник</t>
  </si>
  <si>
    <t>Заведующий сектором</t>
  </si>
  <si>
    <t>Заведующий костюмерной</t>
  </si>
  <si>
    <t>Директор</t>
  </si>
  <si>
    <t>Заведующий ОСП</t>
  </si>
  <si>
    <t>Лектор (экскурсовод)</t>
  </si>
  <si>
    <t>Начальник отдела</t>
  </si>
  <si>
    <t>Переводчик синхронный</t>
  </si>
  <si>
    <t>Специалист по кадрам</t>
  </si>
  <si>
    <t>Главный библиограф</t>
  </si>
  <si>
    <t>Экскурсовод</t>
  </si>
  <si>
    <t>Билетный кассир</t>
  </si>
  <si>
    <t>Кассир</t>
  </si>
  <si>
    <t>Менеджер по связям с общественностью</t>
  </si>
  <si>
    <t>Ведущий инженер-сметчик</t>
  </si>
  <si>
    <t>Геодезист</t>
  </si>
  <si>
    <t>Геолог участковый</t>
  </si>
  <si>
    <t>Заведующий золотоприемной кассы</t>
  </si>
  <si>
    <t>Начальник смены</t>
  </si>
  <si>
    <t>Специалист</t>
  </si>
  <si>
    <t>Машинист буровой установки 6 разряда</t>
  </si>
  <si>
    <t>Взрывник 5 разряда</t>
  </si>
  <si>
    <t>Замерщик на маркшейдерских работах</t>
  </si>
  <si>
    <t>Машинист погрузочно-доставочной машины 5 разряда</t>
  </si>
  <si>
    <t>Аппаратчик десорбции</t>
  </si>
  <si>
    <t>Аппаратчик сгустителей</t>
  </si>
  <si>
    <t>Водитель топливозаправщика</t>
  </si>
  <si>
    <t>Кладовщик</t>
  </si>
  <si>
    <t>Машинист дробильно-помоло-сортировочных механизмов (мельниц, конвейера)</t>
  </si>
  <si>
    <t>Монтировщик шин</t>
  </si>
  <si>
    <t>Оператор смесительно-зарядной машины</t>
  </si>
  <si>
    <t>Плавильщик металлов и сплавов</t>
  </si>
  <si>
    <t>Пробораздельщик</t>
  </si>
  <si>
    <t>Работник склада</t>
  </si>
  <si>
    <t>Электрослесарь по ремонту и обслуживанию оборудования (автоэлектрик)</t>
  </si>
  <si>
    <t>Экономист планово-бюджетного управления</t>
  </si>
  <si>
    <t>Младшая медицинская сестра по уходу</t>
  </si>
  <si>
    <t>Тракторист-машинист сельскохозяйственного производства</t>
  </si>
  <si>
    <t>Оленевод</t>
  </si>
  <si>
    <t>Кондитер</t>
  </si>
  <si>
    <t>20641 8</t>
  </si>
  <si>
    <t>20641 1</t>
  </si>
  <si>
    <t>22446 х 3</t>
  </si>
  <si>
    <t>22446 х 2</t>
  </si>
  <si>
    <t>13201(03)</t>
  </si>
  <si>
    <t>ОКВЭД 38.0 Сбор, обработка и утилизация отходов; обработка вторичного сырья</t>
  </si>
  <si>
    <t>Водитель автомобиля (4-6 разрядов)</t>
  </si>
  <si>
    <t>Инженер по наладке и испытаниям</t>
  </si>
  <si>
    <t>Электромонтер по обслуживанию электрооборудования электростанций</t>
  </si>
  <si>
    <t>Машинист ДВС</t>
  </si>
  <si>
    <t>Оператор МДЭС</t>
  </si>
  <si>
    <t>Оператор котельной</t>
  </si>
  <si>
    <t>Электромонтер по эксплуатации распределительных сетей</t>
  </si>
  <si>
    <t>Водитель специализированного автомобиля ДОПОГ</t>
  </si>
  <si>
    <t>36.00.00</t>
  </si>
  <si>
    <t>11.00.00</t>
  </si>
  <si>
    <t>19.00.00</t>
  </si>
  <si>
    <t>Аукционист</t>
  </si>
  <si>
    <t>Ведущий дискотеки</t>
  </si>
  <si>
    <t>Директор предприятия</t>
  </si>
  <si>
    <t xml:space="preserve">Специалист по маркетингу </t>
  </si>
  <si>
    <t>Техник-технолог</t>
  </si>
  <si>
    <t>Оператор машинного доения коров</t>
  </si>
  <si>
    <t>Сельскохозяйственный рабочий</t>
  </si>
  <si>
    <t>Составитель фарша</t>
  </si>
  <si>
    <t>Обвальщик мася</t>
  </si>
  <si>
    <t>Укладчик-упаковщик</t>
  </si>
  <si>
    <t xml:space="preserve">Оператор технологический устанвок </t>
  </si>
  <si>
    <t>Санитарка</t>
  </si>
  <si>
    <t>Горный инженер</t>
  </si>
  <si>
    <t>Механик (по автотранспорту)</t>
  </si>
  <si>
    <t>Юристконсульт</t>
  </si>
  <si>
    <t>Документовед</t>
  </si>
  <si>
    <t>Электрослесарь</t>
  </si>
  <si>
    <t xml:space="preserve">Машинист бульдозера </t>
  </si>
  <si>
    <t>Инженер по снабжению</t>
  </si>
  <si>
    <t>Механик участка</t>
  </si>
  <si>
    <t>ОКВЭД 10.20.11. Добыча бурого угля открытым способом</t>
  </si>
  <si>
    <t>Бухгалтер по расчету заработной платы</t>
  </si>
  <si>
    <t>Ведущий специалист по промышленной безопасности и охране труда</t>
  </si>
  <si>
    <t>Ведущий инженер по нормированию</t>
  </si>
  <si>
    <t xml:space="preserve">Мастер горный </t>
  </si>
  <si>
    <t>Специалист по труду и заработной плате</t>
  </si>
  <si>
    <t>38.00.00</t>
  </si>
  <si>
    <t>Аппаратчик-гидрометаллург 5 разряда</t>
  </si>
  <si>
    <t>Заместитель начальника ОТК</t>
  </si>
  <si>
    <t>Крепильщик 4 разряда</t>
  </si>
  <si>
    <t>Крепильщик 5 разряда</t>
  </si>
  <si>
    <t>Мастер буровзрывных работ</t>
  </si>
  <si>
    <t xml:space="preserve">Машинист подземных самоходных машин 4 разряда </t>
  </si>
  <si>
    <t>Проходчик 4 разряда</t>
  </si>
  <si>
    <t>Проходчик 5 разряда</t>
  </si>
  <si>
    <t>Слесарь по обслуживанию и ремонту оборудования 4 разряда</t>
  </si>
  <si>
    <t>Электрогазосварщик 5 разряда</t>
  </si>
  <si>
    <t>Электрослесарь по обслуживанию и ремонту оборудования 4 разряда</t>
  </si>
  <si>
    <t>Водитель автомобиля «КАМАЗ»</t>
  </si>
  <si>
    <t>Водитель автомобиля, занятый на транспортировании горной массы в технологическом процессе 6 разряда</t>
  </si>
  <si>
    <t>Водитель автомобиля, занятый на транспортировке горной массы</t>
  </si>
  <si>
    <t>Водитель спец. машины для перевозки взрывчатых материалов</t>
  </si>
  <si>
    <t>Машинист компрессорных установок</t>
  </si>
  <si>
    <t>Машинист насосной установки</t>
  </si>
  <si>
    <t>Машинист погрузочно-доставочной машины</t>
  </si>
  <si>
    <t>Охрана</t>
  </si>
  <si>
    <t>Слесарь - инструментальщик</t>
  </si>
  <si>
    <t>Слесарь-ремонтник (армакаркасщик)</t>
  </si>
  <si>
    <t>Электрослесарь по ремонту и обслуживанию оборудования (самоходного)</t>
  </si>
  <si>
    <t>Начальник отдела охраны окружающей среды</t>
  </si>
  <si>
    <t>Руководитель направления финансового контроля</t>
  </si>
  <si>
    <t>Учитель-дефектолог</t>
  </si>
  <si>
    <t>Групповой механик</t>
  </si>
  <si>
    <t>Капитан-наставник</t>
  </si>
  <si>
    <t>Инженер КИПиА</t>
  </si>
  <si>
    <t>Системный администратор</t>
  </si>
  <si>
    <t xml:space="preserve">Специалист по флоту </t>
  </si>
  <si>
    <t xml:space="preserve">Старший механик </t>
  </si>
  <si>
    <t>Инженер АСУ ТП</t>
  </si>
  <si>
    <t>Ведущий инженер производственного контроля</t>
  </si>
  <si>
    <t>Ведущий инженер по ремонту перегрузочного оборудования</t>
  </si>
  <si>
    <t>Экономист</t>
  </si>
  <si>
    <t>Менеджер по персоналу</t>
  </si>
  <si>
    <t>Экономист по труду</t>
  </si>
  <si>
    <t>Инженер по организации технического обслуживания и ремонта воздушных судов (ОрТОР)</t>
  </si>
  <si>
    <t xml:space="preserve">Инженер по техническому обслуживанию АиРЭО  </t>
  </si>
  <si>
    <t>Начальник склада нефтепродуктов</t>
  </si>
  <si>
    <t>Старший смены (оператор)</t>
  </si>
  <si>
    <t>Менеджер по снабжению</t>
  </si>
  <si>
    <t>Оператор товарный</t>
  </si>
  <si>
    <t>Бортовой механик самолета</t>
  </si>
  <si>
    <t>Бортовой механик вертолета</t>
  </si>
  <si>
    <t>Механик по ремонту транспорта</t>
  </si>
  <si>
    <t>Механизатор (докер-механизатор) комплексной бригады на ПРР</t>
  </si>
  <si>
    <t>ОКВЭД  50. Деятельность водного транспорта</t>
  </si>
  <si>
    <t>Инженер по промышленной безопасности</t>
  </si>
  <si>
    <t>Тренер по адаптивной физической культуре</t>
  </si>
  <si>
    <t>Бухгалтер-кассир</t>
  </si>
  <si>
    <t>Инструктор по спорту</t>
  </si>
  <si>
    <t>Работник по эксплуатации, ремонту и техническому обслуживанию БКД</t>
  </si>
  <si>
    <t>Машинист канатной дороги</t>
  </si>
  <si>
    <t>Спортсмен - инструктор</t>
  </si>
  <si>
    <t>Спортсмен - ведущий</t>
  </si>
  <si>
    <t>Оператор буксировочной канатной дороги (БКД)</t>
  </si>
  <si>
    <t>Машинист уплотняющей и планировочно-уплотняющей машины</t>
  </si>
  <si>
    <t>Сторож</t>
  </si>
  <si>
    <t>Рабочий по обслуживанию и ремонту зданий</t>
  </si>
  <si>
    <t>Машинист дорожно-транспортных машин</t>
  </si>
  <si>
    <t>Специалист по маркетингу</t>
  </si>
  <si>
    <t>Програмная инженерия</t>
  </si>
  <si>
    <t xml:space="preserve"> </t>
  </si>
  <si>
    <t xml:space="preserve"> Каменщик</t>
  </si>
  <si>
    <t>Сварщик пластмас</t>
  </si>
  <si>
    <t>Инженер программист</t>
  </si>
  <si>
    <t>Балетмейстер -постановщик</t>
  </si>
  <si>
    <t>Художник -постановщик</t>
  </si>
  <si>
    <t>Художник -модельер</t>
  </si>
  <si>
    <t>Художник оформитель</t>
  </si>
  <si>
    <t>Художник бутафор</t>
  </si>
  <si>
    <t>Режиссер -постановщик</t>
  </si>
  <si>
    <t>Научный сотрудник</t>
  </si>
  <si>
    <t>Преподаватель хора</t>
  </si>
  <si>
    <t>Режиссер театра (народного)</t>
  </si>
  <si>
    <t>Заведующий филиалом</t>
  </si>
  <si>
    <t>Контрактный управляющий</t>
  </si>
  <si>
    <t>Артист – солист -инсторументалист</t>
  </si>
  <si>
    <t>Начальник (заведующий) мастерской</t>
  </si>
  <si>
    <t>Библиотекарь по редакции и дизайну библиотечного сайта</t>
  </si>
  <si>
    <t>Библиотекарь по связям с общественностью</t>
  </si>
  <si>
    <t>Библиотекарь каталогизатор 2 категории</t>
  </si>
  <si>
    <t>Методист (ведущий)</t>
  </si>
  <si>
    <t>Ведущий методист</t>
  </si>
  <si>
    <t>Преподаватель фортепиано</t>
  </si>
  <si>
    <t>Педагог дополнительного образования по классу баяна</t>
  </si>
  <si>
    <t>Преподаватель духовых инструментов</t>
  </si>
  <si>
    <t>Педагог дополнительного образования (хореограф)</t>
  </si>
  <si>
    <t>Преподаватель музыкально-теоретических дисциплин</t>
  </si>
  <si>
    <t>Преподаватель ритмики</t>
  </si>
  <si>
    <t>Администратор системный</t>
  </si>
  <si>
    <t>Техник программист</t>
  </si>
  <si>
    <t>Концертмейстер (инструментальное исполнительство)</t>
  </si>
  <si>
    <t>Методист (клубного учреждения)</t>
  </si>
  <si>
    <t>Специалист декоративно-прикладного искусства</t>
  </si>
  <si>
    <t>Библиотекарь (средней квалификации)</t>
  </si>
  <si>
    <t>Преподаватель по классу духовых инструментов</t>
  </si>
  <si>
    <t>Преподаватель по классу баяна</t>
  </si>
  <si>
    <t>Преподаватель фортепиано (концертмейтер)</t>
  </si>
  <si>
    <t>Спортивный инструктор (проведение спортивных праздников)</t>
  </si>
  <si>
    <t>Библиотекарь по работе с инвалидами</t>
  </si>
  <si>
    <t>Производственный мастер</t>
  </si>
  <si>
    <t>Трудопроводчик судовой</t>
  </si>
  <si>
    <t>Зуборезчик</t>
  </si>
  <si>
    <t>Обмотчик элементов электрических машин</t>
  </si>
  <si>
    <t>Диспечер             Диспечер связи</t>
  </si>
  <si>
    <t>Инспектор</t>
  </si>
  <si>
    <t>Начальник отдела (специализированного в прочих отраслях)</t>
  </si>
  <si>
    <t xml:space="preserve">Машинист крана (крановщик) 
</t>
  </si>
  <si>
    <t>Оператор коптильной установки</t>
  </si>
  <si>
    <t>Слесарь - аварийно-восстановительных работ</t>
  </si>
  <si>
    <t>20448 4 2 2221</t>
  </si>
  <si>
    <t>Заместитель директора учреждения социального обслуживания</t>
  </si>
  <si>
    <t>Психолог</t>
  </si>
  <si>
    <t>Заведующий отделением врач-терапевт</t>
  </si>
  <si>
    <t>Логопед</t>
  </si>
  <si>
    <t>Начальник службы медико-социальной реабилитации</t>
  </si>
  <si>
    <t>Специалист по охране труда</t>
  </si>
  <si>
    <t>Инженер пожарной охраны</t>
  </si>
  <si>
    <t>Социальный педагог</t>
  </si>
  <si>
    <t>Инспектор по охране труда, технике безопасности</t>
  </si>
  <si>
    <t>Специалист гражданской обороны</t>
  </si>
  <si>
    <t>Инструктор по адаптивной физической культуре</t>
  </si>
  <si>
    <t>Инструктор-методист по адаптивной физической культуре</t>
  </si>
  <si>
    <t>Медицинская сестра диетическая</t>
  </si>
  <si>
    <t>Младшая медицинская сестра по уходу за больными</t>
  </si>
  <si>
    <t>Инструктор по труду</t>
  </si>
  <si>
    <t>Лесное хозяйство</t>
  </si>
  <si>
    <t>ОКВЭД 02. Лесоводство и лесозаготовки</t>
  </si>
  <si>
    <t xml:space="preserve">Лесное хозяйство </t>
  </si>
  <si>
    <t>49.00.00</t>
  </si>
  <si>
    <t>ОКВЭД 38.11 Сбор неопасных отходов</t>
  </si>
  <si>
    <t>Специалист в области обращения с отходами</t>
  </si>
  <si>
    <t>Мастер свалки</t>
  </si>
  <si>
    <t>Слесарь по ремонту автомобилей 4-5 разряда</t>
  </si>
  <si>
    <t>Слесарь по топливной аппаратуре</t>
  </si>
  <si>
    <t>Гидрогеолог</t>
  </si>
  <si>
    <t>Инженер по эксплуатации теплотехнического оборудования</t>
  </si>
  <si>
    <t>Заведующий очистных сооружений</t>
  </si>
  <si>
    <t>Инженер технолог</t>
  </si>
  <si>
    <t xml:space="preserve">Инженер-электромеханик </t>
  </si>
  <si>
    <t>Инженер по проектно-сметной документации</t>
  </si>
  <si>
    <t>22827 7 2 2141</t>
  </si>
  <si>
    <t>22618 2 2 2145</t>
  </si>
  <si>
    <t>42460 0 2 2149</t>
  </si>
  <si>
    <t>Инженер теплотехник</t>
  </si>
  <si>
    <t>140400.6 2</t>
  </si>
  <si>
    <t xml:space="preserve">Специалист </t>
  </si>
  <si>
    <t>Инженер по охране труда и ПБ</t>
  </si>
  <si>
    <t>Мастер ПУ</t>
  </si>
  <si>
    <t xml:space="preserve">Лаборант </t>
  </si>
  <si>
    <t>ОКВЭД 36. Забор, очистка и распределение воды; ОКВЭД 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работоспособности;</t>
  </si>
  <si>
    <t>Электромонтер по эксплуатации распределительных сетей 4,5 разряда</t>
  </si>
  <si>
    <t>Электромонтер оперативно-выездной бригады 4 разряда</t>
  </si>
  <si>
    <t>Электромонтер по эксплуатации электросчетчиков 3 разряда</t>
  </si>
  <si>
    <t>Электромонтер по ремонту аппаратуры релейной защиты и автоматики 4 разряда</t>
  </si>
  <si>
    <t>Электромонтер по обслуживанию подстанций 4 разряда</t>
  </si>
  <si>
    <t>Машинист экскаватора 5 разряда</t>
  </si>
  <si>
    <t>Слесарь по КИПиА</t>
  </si>
  <si>
    <t>19854 6 09 8283</t>
  </si>
  <si>
    <t>ОКВЭД 35.1 Производство, передача и распределение электроэнергии; 35.11.2 Производство электроэнергии гидроэлектростанциями, в том числе деятельность по обеспечению работоспособности электростанций</t>
  </si>
  <si>
    <t>Машинист (кочегар) котельной 3 разряда</t>
  </si>
  <si>
    <t xml:space="preserve">Огнеупорщик </t>
  </si>
  <si>
    <t>Слесарь по контрольно-измерительным приборам и автоматике</t>
  </si>
  <si>
    <t>Электромонтер по ремонту и обслуживанию электроборудования</t>
  </si>
  <si>
    <t>Слесарь по КИП и автоматике</t>
  </si>
  <si>
    <t xml:space="preserve">Электрогазосварщик </t>
  </si>
  <si>
    <t xml:space="preserve">08.00.00 </t>
  </si>
  <si>
    <t>16.00.00</t>
  </si>
  <si>
    <t xml:space="preserve">ОКВЭД 91.04 Деятельность ботанических садов, зоопарков, государственных природных заповедников и национальных парков </t>
  </si>
  <si>
    <t>45.00.00</t>
  </si>
  <si>
    <t>Специалист (географ)</t>
  </si>
  <si>
    <t>Кадастровый инженер (картография и геоинформатика)</t>
  </si>
  <si>
    <t>Специалист (лесное дело)</t>
  </si>
  <si>
    <t>Специалист (туризм)</t>
  </si>
  <si>
    <t>Начальник научного отдела</t>
  </si>
  <si>
    <t xml:space="preserve">Главный государственный инспектор  </t>
  </si>
  <si>
    <t>Переводчик</t>
  </si>
  <si>
    <t>Инженер - строитель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</si>
</sst>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1" xfId="0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 applyAlignment="1"/>
    <xf numFmtId="0" fontId="5" fillId="2" borderId="1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 vertical="center" wrapText="1" readingOrder="1"/>
    </xf>
    <xf numFmtId="0" fontId="7" fillId="2" borderId="3" xfId="0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37"/>
  <sheetViews>
    <sheetView showZeros="0" tabSelected="1" view="pageBreakPreview" zoomScale="81" zoomScaleNormal="81" zoomScaleSheetLayoutView="81" workbookViewId="0">
      <selection sqref="A1:Q1"/>
    </sheetView>
  </sheetViews>
  <sheetFormatPr defaultColWidth="8.88671875" defaultRowHeight="13.8" x14ac:dyDescent="0.25"/>
  <cols>
    <col min="1" max="1" width="10.109375" style="40" customWidth="1"/>
    <col min="2" max="2" width="36" style="17" customWidth="1"/>
    <col min="3" max="3" width="10.6640625" style="17" customWidth="1"/>
    <col min="4" max="17" width="12.88671875" style="17" bestFit="1" customWidth="1"/>
    <col min="18" max="16384" width="8.88671875" style="17"/>
  </cols>
  <sheetData>
    <row r="1" spans="1:17" ht="48" customHeight="1" x14ac:dyDescent="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2" customHeight="1" x14ac:dyDescent="0.25"/>
    <row r="3" spans="1:17" ht="37.200000000000003" customHeight="1" x14ac:dyDescent="0.25">
      <c r="A3" s="153" t="s">
        <v>279</v>
      </c>
      <c r="B3" s="153" t="s">
        <v>0</v>
      </c>
      <c r="C3" s="153" t="s">
        <v>1</v>
      </c>
      <c r="D3" s="153" t="s">
        <v>2</v>
      </c>
      <c r="E3" s="153"/>
      <c r="F3" s="153" t="s">
        <v>3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x14ac:dyDescent="0.25">
      <c r="A4" s="153"/>
      <c r="B4" s="153"/>
      <c r="C4" s="153"/>
      <c r="D4" s="153">
        <v>2021</v>
      </c>
      <c r="E4" s="153"/>
      <c r="F4" s="153">
        <v>2022</v>
      </c>
      <c r="G4" s="153"/>
      <c r="H4" s="153">
        <v>2023</v>
      </c>
      <c r="I4" s="153"/>
      <c r="J4" s="153">
        <v>2024</v>
      </c>
      <c r="K4" s="153"/>
      <c r="L4" s="153">
        <v>2025</v>
      </c>
      <c r="M4" s="153"/>
      <c r="N4" s="153">
        <v>2026</v>
      </c>
      <c r="O4" s="153"/>
      <c r="P4" s="153">
        <v>2027</v>
      </c>
      <c r="Q4" s="153"/>
    </row>
    <row r="5" spans="1:17" ht="41.4" x14ac:dyDescent="0.25">
      <c r="A5" s="153"/>
      <c r="B5" s="153"/>
      <c r="C5" s="153"/>
      <c r="D5" s="56" t="s">
        <v>4</v>
      </c>
      <c r="E5" s="56" t="s">
        <v>5</v>
      </c>
      <c r="F5" s="56" t="s">
        <v>4</v>
      </c>
      <c r="G5" s="56" t="s">
        <v>5</v>
      </c>
      <c r="H5" s="56" t="s">
        <v>4</v>
      </c>
      <c r="I5" s="56" t="s">
        <v>5</v>
      </c>
      <c r="J5" s="56" t="s">
        <v>4</v>
      </c>
      <c r="K5" s="56" t="s">
        <v>5</v>
      </c>
      <c r="L5" s="56" t="s">
        <v>4</v>
      </c>
      <c r="M5" s="56" t="s">
        <v>5</v>
      </c>
      <c r="N5" s="56" t="s">
        <v>4</v>
      </c>
      <c r="O5" s="56" t="s">
        <v>5</v>
      </c>
      <c r="P5" s="56" t="s">
        <v>4</v>
      </c>
      <c r="Q5" s="56" t="s">
        <v>5</v>
      </c>
    </row>
    <row r="6" spans="1:17" x14ac:dyDescent="0.25">
      <c r="A6" s="151" t="s">
        <v>47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42"/>
    </row>
    <row r="7" spans="1:17" x14ac:dyDescent="0.25">
      <c r="A7" s="147" t="s">
        <v>393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42"/>
    </row>
    <row r="8" spans="1:17" x14ac:dyDescent="0.25">
      <c r="A8" s="113" t="s">
        <v>376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5"/>
    </row>
    <row r="9" spans="1:17" x14ac:dyDescent="0.25">
      <c r="A9" s="14" t="s">
        <v>357</v>
      </c>
      <c r="B9" s="39" t="s">
        <v>39</v>
      </c>
      <c r="C9" s="15">
        <v>22509</v>
      </c>
      <c r="D9" s="15"/>
      <c r="E9" s="15"/>
      <c r="F9" s="15"/>
      <c r="G9" s="15"/>
      <c r="H9" s="15"/>
      <c r="I9" s="15"/>
      <c r="J9" s="15">
        <v>1</v>
      </c>
      <c r="K9" s="15"/>
      <c r="L9" s="15"/>
      <c r="M9" s="15"/>
      <c r="N9" s="15">
        <v>1</v>
      </c>
      <c r="O9" s="15"/>
      <c r="P9" s="15"/>
      <c r="Q9" s="15"/>
    </row>
    <row r="10" spans="1:17" ht="30" customHeight="1" x14ac:dyDescent="0.25">
      <c r="A10" s="59" t="s">
        <v>357</v>
      </c>
      <c r="B10" s="4" t="s">
        <v>321</v>
      </c>
      <c r="C10" s="56">
        <v>14605</v>
      </c>
      <c r="D10" s="56">
        <v>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x14ac:dyDescent="0.25">
      <c r="A11" s="59" t="s">
        <v>357</v>
      </c>
      <c r="B11" s="4" t="s">
        <v>12</v>
      </c>
      <c r="C11" s="56">
        <v>27142</v>
      </c>
      <c r="D11" s="56">
        <v>5</v>
      </c>
      <c r="E11" s="56"/>
      <c r="F11" s="56">
        <v>5</v>
      </c>
      <c r="G11" s="56"/>
      <c r="H11" s="56">
        <v>7</v>
      </c>
      <c r="I11" s="56"/>
      <c r="J11" s="56">
        <v>7</v>
      </c>
      <c r="K11" s="56"/>
      <c r="L11" s="56">
        <v>8</v>
      </c>
      <c r="M11" s="56"/>
      <c r="N11" s="56">
        <v>8</v>
      </c>
      <c r="O11" s="56"/>
      <c r="P11" s="56">
        <v>9</v>
      </c>
      <c r="Q11" s="56"/>
    </row>
    <row r="12" spans="1:17" ht="15.75" customHeight="1" x14ac:dyDescent="0.25">
      <c r="A12" s="113" t="s">
        <v>305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5"/>
    </row>
    <row r="13" spans="1:17" ht="15.75" customHeight="1" x14ac:dyDescent="0.25">
      <c r="A13" s="59" t="s">
        <v>363</v>
      </c>
      <c r="B13" s="5" t="s">
        <v>7</v>
      </c>
      <c r="C13" s="56">
        <v>20040</v>
      </c>
      <c r="D13" s="56">
        <v>1</v>
      </c>
      <c r="E13" s="56"/>
      <c r="F13" s="56">
        <v>1</v>
      </c>
      <c r="G13" s="56"/>
      <c r="H13" s="56"/>
      <c r="I13" s="56"/>
      <c r="J13" s="56"/>
      <c r="K13" s="56"/>
      <c r="L13" s="56">
        <v>1</v>
      </c>
      <c r="M13" s="56"/>
      <c r="N13" s="56"/>
      <c r="O13" s="56"/>
      <c r="P13" s="56"/>
      <c r="Q13" s="56"/>
    </row>
    <row r="14" spans="1:17" x14ac:dyDescent="0.25">
      <c r="A14" s="59" t="s">
        <v>363</v>
      </c>
      <c r="B14" s="4" t="s">
        <v>9</v>
      </c>
      <c r="C14" s="56">
        <v>20425</v>
      </c>
      <c r="D14" s="56">
        <v>1</v>
      </c>
      <c r="E14" s="56"/>
      <c r="F14" s="56"/>
      <c r="G14" s="56"/>
      <c r="H14" s="56"/>
      <c r="I14" s="56"/>
      <c r="J14" s="56">
        <v>1</v>
      </c>
      <c r="K14" s="56"/>
      <c r="L14" s="56">
        <v>1</v>
      </c>
      <c r="M14" s="56"/>
      <c r="N14" s="56"/>
      <c r="O14" s="56"/>
      <c r="P14" s="56">
        <v>1</v>
      </c>
      <c r="Q14" s="56"/>
    </row>
    <row r="15" spans="1:17" x14ac:dyDescent="0.25">
      <c r="A15" s="106" t="s">
        <v>363</v>
      </c>
      <c r="B15" s="4" t="s">
        <v>505</v>
      </c>
      <c r="C15" s="72">
        <v>21495</v>
      </c>
      <c r="D15" s="72">
        <v>1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x14ac:dyDescent="0.25">
      <c r="A16" s="59" t="s">
        <v>363</v>
      </c>
      <c r="B16" s="4" t="s">
        <v>11</v>
      </c>
      <c r="C16" s="56">
        <v>22337</v>
      </c>
      <c r="D16" s="56">
        <v>2</v>
      </c>
      <c r="E16" s="56"/>
      <c r="F16" s="56">
        <v>2</v>
      </c>
      <c r="G16" s="56"/>
      <c r="H16" s="56">
        <v>2</v>
      </c>
      <c r="I16" s="56"/>
      <c r="J16" s="56"/>
      <c r="K16" s="56"/>
      <c r="L16" s="56"/>
      <c r="M16" s="56"/>
      <c r="N16" s="56"/>
      <c r="O16" s="56"/>
      <c r="P16" s="56">
        <v>1</v>
      </c>
      <c r="Q16" s="56"/>
    </row>
    <row r="17" spans="1:17" x14ac:dyDescent="0.25">
      <c r="A17" s="59" t="s">
        <v>363</v>
      </c>
      <c r="B17" s="4" t="s">
        <v>27</v>
      </c>
      <c r="C17" s="56">
        <v>24180</v>
      </c>
      <c r="D17" s="56">
        <v>3</v>
      </c>
      <c r="E17" s="56"/>
      <c r="F17" s="56">
        <v>3</v>
      </c>
      <c r="G17" s="56"/>
      <c r="H17" s="56">
        <v>3</v>
      </c>
      <c r="I17" s="56"/>
      <c r="J17" s="56">
        <v>3</v>
      </c>
      <c r="K17" s="56"/>
      <c r="L17" s="56">
        <v>3</v>
      </c>
      <c r="M17" s="56"/>
      <c r="N17" s="56">
        <v>3</v>
      </c>
      <c r="O17" s="56"/>
      <c r="P17" s="56">
        <v>3</v>
      </c>
      <c r="Q17" s="56"/>
    </row>
    <row r="18" spans="1:17" x14ac:dyDescent="0.25">
      <c r="A18" s="59" t="s">
        <v>363</v>
      </c>
      <c r="B18" s="4" t="s">
        <v>506</v>
      </c>
      <c r="C18" s="56">
        <v>26585</v>
      </c>
      <c r="D18" s="56">
        <v>2</v>
      </c>
      <c r="E18" s="56"/>
      <c r="F18" s="56">
        <v>2</v>
      </c>
      <c r="G18" s="56"/>
      <c r="H18" s="56">
        <v>2</v>
      </c>
      <c r="I18" s="56"/>
      <c r="J18" s="56">
        <v>2</v>
      </c>
      <c r="K18" s="56"/>
      <c r="L18" s="56">
        <v>2</v>
      </c>
      <c r="M18" s="56"/>
      <c r="N18" s="56">
        <v>2</v>
      </c>
      <c r="O18" s="56"/>
      <c r="P18" s="56">
        <v>2</v>
      </c>
      <c r="Q18" s="56"/>
    </row>
    <row r="19" spans="1:17" x14ac:dyDescent="0.25">
      <c r="A19" s="59"/>
      <c r="B19" s="127" t="s">
        <v>377</v>
      </c>
      <c r="C19" s="134"/>
      <c r="D19" s="58">
        <f>SUM(D9:D18)</f>
        <v>16</v>
      </c>
      <c r="E19" s="58">
        <f t="shared" ref="E19:Q19" si="0">SUM(E9:E18)</f>
        <v>0</v>
      </c>
      <c r="F19" s="58">
        <f t="shared" si="0"/>
        <v>13</v>
      </c>
      <c r="G19" s="58">
        <f t="shared" si="0"/>
        <v>0</v>
      </c>
      <c r="H19" s="58">
        <f t="shared" si="0"/>
        <v>14</v>
      </c>
      <c r="I19" s="58">
        <f t="shared" si="0"/>
        <v>0</v>
      </c>
      <c r="J19" s="58">
        <f t="shared" si="0"/>
        <v>14</v>
      </c>
      <c r="K19" s="58">
        <f t="shared" si="0"/>
        <v>0</v>
      </c>
      <c r="L19" s="58">
        <f t="shared" si="0"/>
        <v>15</v>
      </c>
      <c r="M19" s="58">
        <f t="shared" si="0"/>
        <v>0</v>
      </c>
      <c r="N19" s="58">
        <f t="shared" si="0"/>
        <v>14</v>
      </c>
      <c r="O19" s="58">
        <f t="shared" si="0"/>
        <v>0</v>
      </c>
      <c r="P19" s="58">
        <f t="shared" si="0"/>
        <v>16</v>
      </c>
      <c r="Q19" s="58">
        <f t="shared" si="0"/>
        <v>0</v>
      </c>
    </row>
    <row r="20" spans="1:17" x14ac:dyDescent="0.25">
      <c r="A20" s="116" t="s">
        <v>658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</row>
    <row r="21" spans="1:17" x14ac:dyDescent="0.25">
      <c r="A21" s="113" t="s">
        <v>659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</row>
    <row r="22" spans="1:17" x14ac:dyDescent="0.25">
      <c r="A22" s="113" t="s">
        <v>376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17" x14ac:dyDescent="0.25">
      <c r="A23" s="101" t="s">
        <v>357</v>
      </c>
      <c r="B23" s="101" t="s">
        <v>439</v>
      </c>
      <c r="C23" s="101">
        <v>23729</v>
      </c>
      <c r="D23" s="106">
        <v>1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7" s="23" customFormat="1" x14ac:dyDescent="0.25">
      <c r="A24" s="100"/>
      <c r="B24" s="129" t="s">
        <v>377</v>
      </c>
      <c r="C24" s="129"/>
      <c r="D24" s="108">
        <f>SUM(D23)</f>
        <v>1</v>
      </c>
      <c r="E24" s="102">
        <f t="shared" ref="E24:Q24" si="1">SUM(E23)</f>
        <v>0</v>
      </c>
      <c r="F24" s="102">
        <f t="shared" si="1"/>
        <v>0</v>
      </c>
      <c r="G24" s="102">
        <f t="shared" si="1"/>
        <v>0</v>
      </c>
      <c r="H24" s="102">
        <f t="shared" si="1"/>
        <v>0</v>
      </c>
      <c r="I24" s="102">
        <f t="shared" si="1"/>
        <v>0</v>
      </c>
      <c r="J24" s="102">
        <f t="shared" si="1"/>
        <v>0</v>
      </c>
      <c r="K24" s="102">
        <f t="shared" si="1"/>
        <v>0</v>
      </c>
      <c r="L24" s="102">
        <f t="shared" si="1"/>
        <v>0</v>
      </c>
      <c r="M24" s="102">
        <f t="shared" si="1"/>
        <v>0</v>
      </c>
      <c r="N24" s="102">
        <f t="shared" si="1"/>
        <v>0</v>
      </c>
      <c r="O24" s="102">
        <f t="shared" si="1"/>
        <v>0</v>
      </c>
      <c r="P24" s="102">
        <f t="shared" si="1"/>
        <v>0</v>
      </c>
      <c r="Q24" s="102">
        <f t="shared" si="1"/>
        <v>0</v>
      </c>
    </row>
    <row r="25" spans="1:17" x14ac:dyDescent="0.25">
      <c r="A25" s="116" t="s">
        <v>419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</row>
    <row r="26" spans="1:17" x14ac:dyDescent="0.25">
      <c r="A26" s="113" t="s">
        <v>577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</row>
    <row r="27" spans="1:17" x14ac:dyDescent="0.25">
      <c r="A27" s="113" t="s">
        <v>376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1:17" ht="27.6" x14ac:dyDescent="0.25">
      <c r="A28" s="77" t="s">
        <v>359</v>
      </c>
      <c r="B28" s="33" t="s">
        <v>563</v>
      </c>
      <c r="C28" s="75">
        <v>22509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1</v>
      </c>
      <c r="K28" s="75">
        <v>1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</row>
    <row r="29" spans="1:17" ht="27.6" x14ac:dyDescent="0.25">
      <c r="A29" s="77" t="s">
        <v>332</v>
      </c>
      <c r="B29" s="33" t="s">
        <v>562</v>
      </c>
      <c r="C29" s="75">
        <v>42697</v>
      </c>
      <c r="D29" s="75">
        <v>1</v>
      </c>
      <c r="E29" s="75">
        <v>0</v>
      </c>
      <c r="F29" s="75">
        <v>1</v>
      </c>
      <c r="G29" s="75">
        <v>1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</row>
    <row r="30" spans="1:17" x14ac:dyDescent="0.25">
      <c r="A30" s="77"/>
      <c r="B30" s="33" t="s">
        <v>555</v>
      </c>
      <c r="C30" s="75">
        <v>24138</v>
      </c>
      <c r="D30" s="75">
        <v>2</v>
      </c>
      <c r="E30" s="75">
        <v>2</v>
      </c>
      <c r="F30" s="75">
        <v>1</v>
      </c>
      <c r="G30" s="75">
        <v>1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1:17" x14ac:dyDescent="0.25">
      <c r="A31" s="77" t="s">
        <v>328</v>
      </c>
      <c r="B31" s="33" t="s">
        <v>561</v>
      </c>
      <c r="C31" s="75">
        <v>42525</v>
      </c>
      <c r="D31" s="75">
        <v>1</v>
      </c>
      <c r="E31" s="75">
        <v>1</v>
      </c>
      <c r="F31" s="75">
        <v>1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</row>
    <row r="32" spans="1:17" x14ac:dyDescent="0.25">
      <c r="A32" s="77" t="s">
        <v>327</v>
      </c>
      <c r="B32" s="33" t="s">
        <v>557</v>
      </c>
      <c r="C32" s="75">
        <v>22587</v>
      </c>
      <c r="D32" s="75">
        <v>1</v>
      </c>
      <c r="E32" s="75">
        <v>1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</row>
    <row r="33" spans="1:17" ht="41.4" x14ac:dyDescent="0.25">
      <c r="A33" s="94" t="s">
        <v>361</v>
      </c>
      <c r="B33" s="41" t="s">
        <v>567</v>
      </c>
      <c r="C33" s="15">
        <v>22766</v>
      </c>
      <c r="D33" s="15">
        <v>2</v>
      </c>
      <c r="E33" s="15">
        <v>0</v>
      </c>
      <c r="F33" s="15">
        <v>2</v>
      </c>
      <c r="G33" s="15">
        <v>0</v>
      </c>
      <c r="H33" s="15">
        <v>1</v>
      </c>
      <c r="I33" s="15">
        <v>0</v>
      </c>
      <c r="J33" s="15">
        <v>1</v>
      </c>
      <c r="K33" s="15">
        <v>0</v>
      </c>
      <c r="L33" s="15">
        <v>1</v>
      </c>
      <c r="M33" s="15">
        <v>0</v>
      </c>
      <c r="N33" s="15">
        <v>1</v>
      </c>
      <c r="O33" s="15">
        <v>0</v>
      </c>
      <c r="P33" s="15">
        <v>1</v>
      </c>
      <c r="Q33" s="15">
        <v>0</v>
      </c>
    </row>
    <row r="34" spans="1:17" ht="27.6" x14ac:dyDescent="0.25">
      <c r="A34" s="94" t="s">
        <v>361</v>
      </c>
      <c r="B34" s="41" t="s">
        <v>568</v>
      </c>
      <c r="C34" s="15">
        <v>22766</v>
      </c>
      <c r="D34" s="15">
        <v>3</v>
      </c>
      <c r="E34" s="15">
        <v>0</v>
      </c>
      <c r="F34" s="15">
        <v>2</v>
      </c>
      <c r="G34" s="15">
        <v>0</v>
      </c>
      <c r="H34" s="15">
        <v>1</v>
      </c>
      <c r="I34" s="15">
        <v>0</v>
      </c>
      <c r="J34" s="15">
        <v>1</v>
      </c>
      <c r="K34" s="15">
        <v>0</v>
      </c>
      <c r="L34" s="15">
        <v>1</v>
      </c>
      <c r="M34" s="15">
        <v>0</v>
      </c>
      <c r="N34" s="15">
        <v>1</v>
      </c>
      <c r="O34" s="15">
        <v>0</v>
      </c>
      <c r="P34" s="15">
        <v>1</v>
      </c>
      <c r="Q34" s="15">
        <v>0</v>
      </c>
    </row>
    <row r="35" spans="1:17" x14ac:dyDescent="0.25">
      <c r="A35" s="77" t="s">
        <v>359</v>
      </c>
      <c r="B35" s="33" t="s">
        <v>18</v>
      </c>
      <c r="C35" s="75">
        <v>23324</v>
      </c>
      <c r="D35" s="75">
        <v>1</v>
      </c>
      <c r="E35" s="75">
        <v>1</v>
      </c>
      <c r="F35" s="75">
        <v>1</v>
      </c>
      <c r="G35" s="75">
        <v>1</v>
      </c>
      <c r="H35" s="75">
        <v>1</v>
      </c>
      <c r="I35" s="75">
        <v>1</v>
      </c>
      <c r="J35" s="75">
        <v>1</v>
      </c>
      <c r="K35" s="75">
        <v>1</v>
      </c>
      <c r="L35" s="75">
        <v>1</v>
      </c>
      <c r="M35" s="75">
        <v>1</v>
      </c>
      <c r="N35" s="75">
        <v>1</v>
      </c>
      <c r="O35" s="75">
        <v>1</v>
      </c>
      <c r="P35" s="75">
        <v>1</v>
      </c>
      <c r="Q35" s="75">
        <v>1</v>
      </c>
    </row>
    <row r="36" spans="1:17" x14ac:dyDescent="0.25">
      <c r="A36" s="77" t="s">
        <v>359</v>
      </c>
      <c r="B36" s="33" t="s">
        <v>556</v>
      </c>
      <c r="C36" s="75">
        <v>23336</v>
      </c>
      <c r="D36" s="75">
        <v>1</v>
      </c>
      <c r="E36" s="75">
        <v>1</v>
      </c>
      <c r="F36" s="75">
        <v>1</v>
      </c>
      <c r="G36" s="75">
        <v>1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</row>
    <row r="37" spans="1:17" x14ac:dyDescent="0.25">
      <c r="A37" s="94" t="s">
        <v>331</v>
      </c>
      <c r="B37" s="33" t="s">
        <v>365</v>
      </c>
      <c r="C37" s="95">
        <v>25857</v>
      </c>
      <c r="D37" s="95">
        <v>0</v>
      </c>
      <c r="E37" s="95">
        <v>0</v>
      </c>
      <c r="F37" s="95">
        <v>1</v>
      </c>
      <c r="G37" s="95">
        <v>1</v>
      </c>
      <c r="H37" s="95">
        <v>0</v>
      </c>
      <c r="I37" s="95">
        <v>0</v>
      </c>
      <c r="J37" s="95">
        <v>0</v>
      </c>
      <c r="K37" s="95">
        <v>0</v>
      </c>
      <c r="L37" s="95">
        <v>1</v>
      </c>
      <c r="M37" s="95">
        <v>1</v>
      </c>
      <c r="N37" s="95">
        <v>0</v>
      </c>
      <c r="O37" s="95">
        <v>0</v>
      </c>
      <c r="P37" s="95">
        <v>0</v>
      </c>
      <c r="Q37" s="95">
        <v>0</v>
      </c>
    </row>
    <row r="38" spans="1:17" x14ac:dyDescent="0.25">
      <c r="A38" s="77" t="s">
        <v>331</v>
      </c>
      <c r="B38" s="33" t="s">
        <v>558</v>
      </c>
      <c r="C38" s="103"/>
      <c r="D38" s="75">
        <v>0</v>
      </c>
      <c r="E38" s="75">
        <v>0</v>
      </c>
      <c r="F38" s="75">
        <v>1</v>
      </c>
      <c r="G38" s="75">
        <v>1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</row>
    <row r="39" spans="1:17" x14ac:dyDescent="0.25">
      <c r="A39" s="77" t="s">
        <v>359</v>
      </c>
      <c r="B39" s="33" t="s">
        <v>559</v>
      </c>
      <c r="C39" s="103"/>
      <c r="D39" s="75">
        <v>1</v>
      </c>
      <c r="E39" s="75">
        <v>1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1:17" x14ac:dyDescent="0.25">
      <c r="A40" s="77" t="s">
        <v>359</v>
      </c>
      <c r="B40" s="33" t="s">
        <v>560</v>
      </c>
      <c r="C40" s="75">
        <v>26691</v>
      </c>
      <c r="D40" s="75">
        <v>1</v>
      </c>
      <c r="E40" s="75">
        <v>1</v>
      </c>
      <c r="F40" s="75">
        <v>1</v>
      </c>
      <c r="G40" s="75">
        <v>1</v>
      </c>
      <c r="H40" s="75">
        <v>1</v>
      </c>
      <c r="I40" s="75">
        <v>1</v>
      </c>
      <c r="J40" s="75">
        <v>1</v>
      </c>
      <c r="K40" s="75">
        <v>1</v>
      </c>
      <c r="L40" s="75">
        <v>1</v>
      </c>
      <c r="M40" s="75">
        <v>1</v>
      </c>
      <c r="N40" s="75">
        <v>1</v>
      </c>
      <c r="O40" s="75">
        <v>1</v>
      </c>
      <c r="P40" s="75">
        <v>1</v>
      </c>
      <c r="Q40" s="75">
        <v>1</v>
      </c>
    </row>
    <row r="41" spans="1:17" x14ac:dyDescent="0.25">
      <c r="A41" s="113" t="s">
        <v>305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s="42" customFormat="1" x14ac:dyDescent="0.25">
      <c r="A42" s="14" t="s">
        <v>363</v>
      </c>
      <c r="B42" s="41" t="s">
        <v>8</v>
      </c>
      <c r="C42" s="15">
        <v>20336</v>
      </c>
      <c r="D42" s="15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s="42" customFormat="1" x14ac:dyDescent="0.25">
      <c r="A43" s="14" t="s">
        <v>363</v>
      </c>
      <c r="B43" s="41" t="s">
        <v>88</v>
      </c>
      <c r="C43" s="15"/>
      <c r="D43" s="15">
        <v>1</v>
      </c>
      <c r="E43" s="15">
        <v>1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s="42" customFormat="1" x14ac:dyDescent="0.25">
      <c r="A44" s="14" t="s">
        <v>363</v>
      </c>
      <c r="B44" s="41" t="s">
        <v>565</v>
      </c>
      <c r="C44" s="15">
        <v>24063</v>
      </c>
      <c r="D44" s="15">
        <v>1</v>
      </c>
      <c r="E44" s="15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</row>
    <row r="45" spans="1:17" s="42" customFormat="1" x14ac:dyDescent="0.25">
      <c r="A45" s="14" t="s">
        <v>363</v>
      </c>
      <c r="B45" s="41" t="s">
        <v>564</v>
      </c>
      <c r="C45" s="15">
        <v>27728</v>
      </c>
      <c r="D45" s="15">
        <v>1</v>
      </c>
      <c r="E45" s="15">
        <v>1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s="42" customFormat="1" x14ac:dyDescent="0.25">
      <c r="A46" s="14" t="s">
        <v>363</v>
      </c>
      <c r="B46" s="41" t="s">
        <v>566</v>
      </c>
      <c r="C46" s="15">
        <v>27755</v>
      </c>
      <c r="D46" s="15">
        <v>1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</row>
    <row r="47" spans="1:17" x14ac:dyDescent="0.25">
      <c r="A47" s="128" t="s">
        <v>377</v>
      </c>
      <c r="B47" s="129"/>
      <c r="C47" s="130"/>
      <c r="D47" s="58">
        <f>SUM(D28:D46)</f>
        <v>19</v>
      </c>
      <c r="E47" s="107">
        <f t="shared" ref="E47:Q47" si="2">SUM(E28:E46)</f>
        <v>13</v>
      </c>
      <c r="F47" s="107">
        <f t="shared" si="2"/>
        <v>14</v>
      </c>
      <c r="G47" s="107">
        <f t="shared" si="2"/>
        <v>9</v>
      </c>
      <c r="H47" s="107">
        <f t="shared" si="2"/>
        <v>5</v>
      </c>
      <c r="I47" s="107">
        <f t="shared" si="2"/>
        <v>3</v>
      </c>
      <c r="J47" s="107">
        <f t="shared" si="2"/>
        <v>5</v>
      </c>
      <c r="K47" s="107">
        <f t="shared" si="2"/>
        <v>3</v>
      </c>
      <c r="L47" s="107">
        <f t="shared" si="2"/>
        <v>5</v>
      </c>
      <c r="M47" s="107">
        <f t="shared" si="2"/>
        <v>3</v>
      </c>
      <c r="N47" s="107">
        <f t="shared" si="2"/>
        <v>4</v>
      </c>
      <c r="O47" s="107">
        <f t="shared" si="2"/>
        <v>2</v>
      </c>
      <c r="P47" s="107">
        <f t="shared" si="2"/>
        <v>4</v>
      </c>
      <c r="Q47" s="107">
        <f t="shared" si="2"/>
        <v>2</v>
      </c>
    </row>
    <row r="48" spans="1:17" x14ac:dyDescent="0.25">
      <c r="A48" s="116" t="s">
        <v>385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</row>
    <row r="49" spans="1:17" x14ac:dyDescent="0.25">
      <c r="A49" s="113" t="s">
        <v>420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  <row r="50" spans="1:17" x14ac:dyDescent="0.25">
      <c r="A50" s="113" t="s">
        <v>376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</row>
    <row r="51" spans="1:17" x14ac:dyDescent="0.25">
      <c r="A51" s="15" t="s">
        <v>357</v>
      </c>
      <c r="B51" s="53" t="s">
        <v>358</v>
      </c>
      <c r="C51" s="15">
        <v>20814</v>
      </c>
      <c r="D51" s="15"/>
      <c r="E51" s="15"/>
      <c r="F51" s="15"/>
      <c r="G51" s="15"/>
      <c r="H51" s="15">
        <v>1</v>
      </c>
      <c r="I51" s="15">
        <v>1</v>
      </c>
      <c r="J51" s="15"/>
      <c r="K51" s="15"/>
      <c r="L51" s="15"/>
      <c r="M51" s="15"/>
      <c r="N51" s="15"/>
      <c r="O51" s="15"/>
      <c r="P51" s="15"/>
      <c r="Q51" s="15"/>
    </row>
    <row r="52" spans="1:17" x14ac:dyDescent="0.25">
      <c r="A52" s="15" t="s">
        <v>357</v>
      </c>
      <c r="B52" s="53" t="s">
        <v>40</v>
      </c>
      <c r="C52" s="15">
        <v>22860</v>
      </c>
      <c r="D52" s="15">
        <v>7</v>
      </c>
      <c r="E52" s="15">
        <v>4</v>
      </c>
      <c r="F52" s="15">
        <v>7</v>
      </c>
      <c r="G52" s="15">
        <v>4</v>
      </c>
      <c r="H52" s="15">
        <v>7</v>
      </c>
      <c r="I52" s="15">
        <v>4</v>
      </c>
      <c r="J52" s="15">
        <v>7</v>
      </c>
      <c r="K52" s="15">
        <v>4</v>
      </c>
      <c r="L52" s="15">
        <v>7</v>
      </c>
      <c r="M52" s="15">
        <v>4</v>
      </c>
      <c r="N52" s="15">
        <v>7</v>
      </c>
      <c r="O52" s="15">
        <v>4</v>
      </c>
      <c r="P52" s="15">
        <v>7</v>
      </c>
      <c r="Q52" s="15">
        <v>4</v>
      </c>
    </row>
    <row r="53" spans="1:17" x14ac:dyDescent="0.25">
      <c r="A53" s="15" t="s">
        <v>359</v>
      </c>
      <c r="B53" s="53" t="s">
        <v>23</v>
      </c>
      <c r="C53" s="15">
        <v>24112</v>
      </c>
      <c r="D53" s="15">
        <v>57</v>
      </c>
      <c r="E53" s="15">
        <v>8</v>
      </c>
      <c r="F53" s="15">
        <v>60</v>
      </c>
      <c r="G53" s="15">
        <v>8</v>
      </c>
      <c r="H53" s="15">
        <v>60</v>
      </c>
      <c r="I53" s="15">
        <v>8</v>
      </c>
      <c r="J53" s="15">
        <v>62</v>
      </c>
      <c r="K53" s="15">
        <v>8</v>
      </c>
      <c r="L53" s="15">
        <v>54</v>
      </c>
      <c r="M53" s="15">
        <v>8</v>
      </c>
      <c r="N53" s="15">
        <v>55</v>
      </c>
      <c r="O53" s="15">
        <v>8</v>
      </c>
      <c r="P53" s="15">
        <v>56</v>
      </c>
      <c r="Q53" s="15">
        <v>8</v>
      </c>
    </row>
    <row r="54" spans="1:17" ht="27.6" x14ac:dyDescent="0.25">
      <c r="A54" s="15" t="s">
        <v>327</v>
      </c>
      <c r="B54" s="53" t="s">
        <v>24</v>
      </c>
      <c r="C54" s="15" t="s">
        <v>25</v>
      </c>
      <c r="D54" s="15">
        <v>7</v>
      </c>
      <c r="E54" s="15"/>
      <c r="F54" s="15">
        <v>7</v>
      </c>
      <c r="G54" s="15"/>
      <c r="H54" s="15">
        <v>7</v>
      </c>
      <c r="I54" s="15"/>
      <c r="J54" s="15">
        <v>7</v>
      </c>
      <c r="K54" s="15"/>
      <c r="L54" s="15">
        <v>7</v>
      </c>
      <c r="M54" s="15"/>
      <c r="N54" s="15">
        <v>7</v>
      </c>
      <c r="O54" s="15"/>
      <c r="P54" s="15">
        <v>7</v>
      </c>
      <c r="Q54" s="15"/>
    </row>
    <row r="55" spans="1:17" x14ac:dyDescent="0.25">
      <c r="A55" s="15" t="s">
        <v>359</v>
      </c>
      <c r="B55" s="53" t="s">
        <v>26</v>
      </c>
      <c r="C55" s="15">
        <v>24151</v>
      </c>
      <c r="D55" s="15">
        <v>3</v>
      </c>
      <c r="E55" s="15"/>
      <c r="F55" s="15"/>
      <c r="G55" s="15"/>
      <c r="H55" s="15"/>
      <c r="I55" s="15"/>
      <c r="J55" s="15">
        <v>4</v>
      </c>
      <c r="K55" s="15"/>
      <c r="L55" s="15">
        <v>1</v>
      </c>
      <c r="M55" s="15"/>
      <c r="N55" s="15"/>
      <c r="O55" s="15"/>
      <c r="P55" s="15">
        <v>1</v>
      </c>
      <c r="Q55" s="15"/>
    </row>
    <row r="56" spans="1:17" x14ac:dyDescent="0.25">
      <c r="A56" s="15" t="s">
        <v>359</v>
      </c>
      <c r="B56" s="53" t="s">
        <v>27</v>
      </c>
      <c r="C56" s="15">
        <v>24180</v>
      </c>
      <c r="D56" s="15">
        <v>2</v>
      </c>
      <c r="E56" s="15"/>
      <c r="F56" s="15">
        <v>3</v>
      </c>
      <c r="G56" s="15"/>
      <c r="H56" s="15">
        <v>3</v>
      </c>
      <c r="I56" s="15"/>
      <c r="J56" s="15">
        <v>3</v>
      </c>
      <c r="K56" s="15"/>
      <c r="L56" s="15">
        <v>3</v>
      </c>
      <c r="M56" s="15"/>
      <c r="N56" s="15"/>
      <c r="O56" s="15"/>
      <c r="P56" s="15"/>
      <c r="Q56" s="15"/>
    </row>
    <row r="57" spans="1:17" x14ac:dyDescent="0.25">
      <c r="A57" s="15" t="s">
        <v>357</v>
      </c>
      <c r="B57" s="53" t="s">
        <v>28</v>
      </c>
      <c r="C57" s="15">
        <v>24195</v>
      </c>
      <c r="D57" s="15">
        <v>3</v>
      </c>
      <c r="E57" s="15"/>
      <c r="F57" s="15">
        <v>3</v>
      </c>
      <c r="G57" s="15"/>
      <c r="H57" s="15">
        <v>3</v>
      </c>
      <c r="I57" s="15"/>
      <c r="J57" s="15">
        <v>1</v>
      </c>
      <c r="K57" s="15"/>
      <c r="L57" s="15">
        <v>1</v>
      </c>
      <c r="M57" s="15"/>
      <c r="N57" s="15">
        <v>1</v>
      </c>
      <c r="O57" s="15"/>
      <c r="P57" s="15">
        <v>1</v>
      </c>
      <c r="Q57" s="15"/>
    </row>
    <row r="58" spans="1:17" x14ac:dyDescent="0.25">
      <c r="A58" s="15" t="s">
        <v>327</v>
      </c>
      <c r="B58" s="53" t="s">
        <v>29</v>
      </c>
      <c r="C58" s="15">
        <v>24201</v>
      </c>
      <c r="D58" s="15">
        <v>28</v>
      </c>
      <c r="E58" s="15">
        <v>9</v>
      </c>
      <c r="F58" s="15">
        <v>37</v>
      </c>
      <c r="G58" s="15">
        <v>9</v>
      </c>
      <c r="H58" s="15">
        <v>35</v>
      </c>
      <c r="I58" s="15">
        <v>9</v>
      </c>
      <c r="J58" s="15">
        <v>34</v>
      </c>
      <c r="K58" s="15">
        <v>9</v>
      </c>
      <c r="L58" s="15">
        <v>33</v>
      </c>
      <c r="M58" s="15">
        <v>9</v>
      </c>
      <c r="N58" s="15">
        <v>31</v>
      </c>
      <c r="O58" s="15">
        <v>9</v>
      </c>
      <c r="P58" s="15">
        <v>32</v>
      </c>
      <c r="Q58" s="15">
        <v>9</v>
      </c>
    </row>
    <row r="59" spans="1:17" x14ac:dyDescent="0.25">
      <c r="A59" s="15" t="s">
        <v>359</v>
      </c>
      <c r="B59" s="53" t="s">
        <v>30</v>
      </c>
      <c r="C59" s="15">
        <v>24210</v>
      </c>
      <c r="D59" s="15"/>
      <c r="E59" s="15"/>
      <c r="F59" s="15">
        <v>2</v>
      </c>
      <c r="G59" s="15"/>
      <c r="H59" s="15"/>
      <c r="I59" s="15"/>
      <c r="J59" s="15">
        <v>2</v>
      </c>
      <c r="K59" s="15"/>
      <c r="L59" s="15"/>
      <c r="M59" s="15"/>
      <c r="N59" s="15"/>
      <c r="O59" s="15"/>
      <c r="P59" s="15"/>
      <c r="Q59" s="15"/>
    </row>
    <row r="60" spans="1:17" x14ac:dyDescent="0.25">
      <c r="A60" s="15" t="s">
        <v>357</v>
      </c>
      <c r="B60" s="53" t="s">
        <v>31</v>
      </c>
      <c r="C60" s="15">
        <v>24163</v>
      </c>
      <c r="D60" s="15">
        <v>20</v>
      </c>
      <c r="E60" s="15"/>
      <c r="F60" s="15">
        <v>20</v>
      </c>
      <c r="G60" s="15"/>
      <c r="H60" s="15">
        <v>20</v>
      </c>
      <c r="I60" s="15"/>
      <c r="J60" s="15">
        <v>23</v>
      </c>
      <c r="K60" s="15"/>
      <c r="L60" s="15">
        <v>20</v>
      </c>
      <c r="M60" s="15"/>
      <c r="N60" s="15">
        <v>20</v>
      </c>
      <c r="O60" s="15"/>
      <c r="P60" s="15">
        <v>20</v>
      </c>
      <c r="Q60" s="15"/>
    </row>
    <row r="61" spans="1:17" x14ac:dyDescent="0.25">
      <c r="A61" s="15" t="s">
        <v>357</v>
      </c>
      <c r="B61" s="53" t="s">
        <v>35</v>
      </c>
      <c r="C61" s="15">
        <v>27817</v>
      </c>
      <c r="D61" s="15">
        <v>4</v>
      </c>
      <c r="E61" s="15">
        <v>3</v>
      </c>
      <c r="F61" s="15">
        <v>7</v>
      </c>
      <c r="G61" s="15">
        <v>3</v>
      </c>
      <c r="H61" s="15">
        <v>9</v>
      </c>
      <c r="I61" s="15">
        <v>3</v>
      </c>
      <c r="J61" s="15">
        <v>4</v>
      </c>
      <c r="K61" s="15">
        <v>3</v>
      </c>
      <c r="L61" s="15">
        <v>5</v>
      </c>
      <c r="M61" s="15">
        <v>3</v>
      </c>
      <c r="N61" s="15">
        <v>4</v>
      </c>
      <c r="O61" s="15">
        <v>3</v>
      </c>
      <c r="P61" s="15">
        <v>5</v>
      </c>
      <c r="Q61" s="15">
        <v>3</v>
      </c>
    </row>
    <row r="62" spans="1:17" x14ac:dyDescent="0.25">
      <c r="A62" s="15" t="s">
        <v>357</v>
      </c>
      <c r="B62" s="53" t="s">
        <v>441</v>
      </c>
      <c r="C62" s="15">
        <v>27858</v>
      </c>
      <c r="D62" s="15"/>
      <c r="E62" s="15"/>
      <c r="F62" s="15"/>
      <c r="G62" s="15"/>
      <c r="H62" s="15">
        <v>1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5">
      <c r="A63" s="15" t="s">
        <v>359</v>
      </c>
      <c r="B63" s="53" t="s">
        <v>36</v>
      </c>
      <c r="C63" s="15">
        <v>27819</v>
      </c>
      <c r="D63" s="15">
        <v>22</v>
      </c>
      <c r="E63" s="15"/>
      <c r="F63" s="15">
        <v>22</v>
      </c>
      <c r="G63" s="15"/>
      <c r="H63" s="15">
        <v>24</v>
      </c>
      <c r="I63" s="15"/>
      <c r="J63" s="15">
        <v>23</v>
      </c>
      <c r="K63" s="15"/>
      <c r="L63" s="15">
        <v>21</v>
      </c>
      <c r="M63" s="15"/>
      <c r="N63" s="15">
        <v>19</v>
      </c>
      <c r="O63" s="15"/>
      <c r="P63" s="15">
        <v>20</v>
      </c>
      <c r="Q63" s="15"/>
    </row>
    <row r="64" spans="1:17" x14ac:dyDescent="0.25">
      <c r="A64" s="113" t="s">
        <v>305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5"/>
    </row>
    <row r="65" spans="1:17" x14ac:dyDescent="0.25">
      <c r="A65" s="15" t="s">
        <v>363</v>
      </c>
      <c r="B65" s="53" t="s">
        <v>38</v>
      </c>
      <c r="C65" s="15">
        <v>20031</v>
      </c>
      <c r="D65" s="15">
        <v>1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x14ac:dyDescent="0.25">
      <c r="A66" s="15" t="s">
        <v>363</v>
      </c>
      <c r="B66" s="53" t="s">
        <v>8</v>
      </c>
      <c r="C66" s="15">
        <v>20336</v>
      </c>
      <c r="D66" s="15">
        <v>3</v>
      </c>
      <c r="E66" s="15"/>
      <c r="F66" s="15"/>
      <c r="G66" s="15"/>
      <c r="H66" s="15">
        <v>1</v>
      </c>
      <c r="I66" s="15">
        <v>1</v>
      </c>
      <c r="J66" s="15">
        <v>1</v>
      </c>
      <c r="K66" s="15"/>
      <c r="L66" s="15"/>
      <c r="M66" s="15"/>
      <c r="N66" s="15"/>
      <c r="O66" s="15"/>
      <c r="P66" s="15"/>
      <c r="Q66" s="15"/>
    </row>
    <row r="67" spans="1:17" x14ac:dyDescent="0.25">
      <c r="A67" s="15" t="s">
        <v>363</v>
      </c>
      <c r="B67" s="53" t="s">
        <v>14</v>
      </c>
      <c r="C67" s="15">
        <v>20470</v>
      </c>
      <c r="D67" s="15">
        <v>20</v>
      </c>
      <c r="E67" s="15"/>
      <c r="F67" s="15">
        <v>23</v>
      </c>
      <c r="G67" s="15"/>
      <c r="H67" s="15">
        <v>24</v>
      </c>
      <c r="I67" s="15"/>
      <c r="J67" s="15">
        <v>25</v>
      </c>
      <c r="K67" s="15"/>
      <c r="L67" s="15">
        <v>26</v>
      </c>
      <c r="M67" s="15"/>
      <c r="N67" s="15">
        <v>22</v>
      </c>
      <c r="O67" s="15"/>
      <c r="P67" s="15">
        <v>22</v>
      </c>
      <c r="Q67" s="15"/>
    </row>
    <row r="68" spans="1:17" x14ac:dyDescent="0.25">
      <c r="A68" s="15" t="s">
        <v>363</v>
      </c>
      <c r="B68" s="53" t="s">
        <v>15</v>
      </c>
      <c r="C68" s="15">
        <v>20607</v>
      </c>
      <c r="D68" s="15">
        <v>3</v>
      </c>
      <c r="E68" s="15"/>
      <c r="F68" s="15">
        <v>3</v>
      </c>
      <c r="G68" s="15"/>
      <c r="H68" s="15">
        <v>3</v>
      </c>
      <c r="I68" s="15"/>
      <c r="J68" s="15">
        <v>3</v>
      </c>
      <c r="K68" s="15"/>
      <c r="L68" s="15">
        <v>3</v>
      </c>
      <c r="M68" s="15"/>
      <c r="N68" s="15">
        <v>3</v>
      </c>
      <c r="O68" s="15"/>
      <c r="P68" s="15">
        <v>3</v>
      </c>
      <c r="Q68" s="15"/>
    </row>
    <row r="69" spans="1:17" x14ac:dyDescent="0.25">
      <c r="A69" s="15" t="s">
        <v>363</v>
      </c>
      <c r="B69" s="53" t="s">
        <v>636</v>
      </c>
      <c r="C69" s="15">
        <v>21629</v>
      </c>
      <c r="D69" s="15">
        <v>4</v>
      </c>
      <c r="E69" s="15"/>
      <c r="F69" s="15">
        <v>2</v>
      </c>
      <c r="G69" s="15"/>
      <c r="H69" s="15">
        <v>2</v>
      </c>
      <c r="I69" s="15"/>
      <c r="J69" s="15">
        <v>2</v>
      </c>
      <c r="K69" s="15"/>
      <c r="L69" s="15">
        <v>2</v>
      </c>
      <c r="M69" s="15"/>
      <c r="N69" s="15">
        <v>2</v>
      </c>
      <c r="O69" s="15"/>
      <c r="P69" s="15">
        <v>2</v>
      </c>
      <c r="Q69" s="15"/>
    </row>
    <row r="70" spans="1:17" x14ac:dyDescent="0.25">
      <c r="A70" s="15" t="s">
        <v>363</v>
      </c>
      <c r="B70" s="53" t="s">
        <v>16</v>
      </c>
      <c r="C70" s="15">
        <v>21734</v>
      </c>
      <c r="D70" s="15"/>
      <c r="E70" s="15"/>
      <c r="F70" s="15">
        <v>2</v>
      </c>
      <c r="G70" s="15"/>
      <c r="H70" s="15">
        <v>2</v>
      </c>
      <c r="I70" s="15"/>
      <c r="J70" s="15">
        <v>2</v>
      </c>
      <c r="K70" s="15"/>
      <c r="L70" s="15"/>
      <c r="M70" s="15"/>
      <c r="N70" s="15"/>
      <c r="O70" s="15"/>
      <c r="P70" s="15"/>
      <c r="Q70" s="15"/>
    </row>
    <row r="71" spans="1:17" x14ac:dyDescent="0.25">
      <c r="A71" s="15" t="s">
        <v>363</v>
      </c>
      <c r="B71" s="53" t="s">
        <v>17</v>
      </c>
      <c r="C71" s="15">
        <v>22659</v>
      </c>
      <c r="D71" s="15">
        <v>2</v>
      </c>
      <c r="E71" s="15"/>
      <c r="F71" s="15">
        <v>2</v>
      </c>
      <c r="G71" s="15"/>
      <c r="H71" s="15">
        <v>2</v>
      </c>
      <c r="I71" s="15"/>
      <c r="J71" s="15">
        <v>2</v>
      </c>
      <c r="K71" s="15"/>
      <c r="L71" s="15">
        <v>3</v>
      </c>
      <c r="M71" s="15"/>
      <c r="N71" s="15">
        <v>2</v>
      </c>
      <c r="O71" s="15"/>
      <c r="P71" s="15">
        <v>2</v>
      </c>
      <c r="Q71" s="15"/>
    </row>
    <row r="72" spans="1:17" x14ac:dyDescent="0.25">
      <c r="A72" s="15" t="s">
        <v>363</v>
      </c>
      <c r="B72" s="53" t="s">
        <v>637</v>
      </c>
      <c r="C72" s="15">
        <v>22896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x14ac:dyDescent="0.25">
      <c r="A73" s="15" t="s">
        <v>363</v>
      </c>
      <c r="B73" s="53" t="s">
        <v>442</v>
      </c>
      <c r="C73" s="15">
        <v>22956</v>
      </c>
      <c r="D73" s="15">
        <v>1</v>
      </c>
      <c r="E73" s="15"/>
      <c r="F73" s="15">
        <v>1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x14ac:dyDescent="0.25">
      <c r="A74" s="15" t="s">
        <v>363</v>
      </c>
      <c r="B74" s="53" t="s">
        <v>18</v>
      </c>
      <c r="C74" s="15">
        <v>23324</v>
      </c>
      <c r="D74" s="15">
        <v>18</v>
      </c>
      <c r="E74" s="15"/>
      <c r="F74" s="15">
        <v>18</v>
      </c>
      <c r="G74" s="15"/>
      <c r="H74" s="15">
        <v>20</v>
      </c>
      <c r="I74" s="15"/>
      <c r="J74" s="15">
        <v>18</v>
      </c>
      <c r="K74" s="15"/>
      <c r="L74" s="15">
        <v>18</v>
      </c>
      <c r="M74" s="15"/>
      <c r="N74" s="15">
        <v>14</v>
      </c>
      <c r="O74" s="15"/>
      <c r="P74" s="15">
        <v>15</v>
      </c>
      <c r="Q74" s="15"/>
    </row>
    <row r="75" spans="1:17" x14ac:dyDescent="0.25">
      <c r="A75" s="15" t="s">
        <v>363</v>
      </c>
      <c r="B75" s="53" t="s">
        <v>19</v>
      </c>
      <c r="C75" s="15">
        <v>23873</v>
      </c>
      <c r="D75" s="15">
        <v>25</v>
      </c>
      <c r="E75" s="15"/>
      <c r="F75" s="15">
        <v>24</v>
      </c>
      <c r="G75" s="15"/>
      <c r="H75" s="15">
        <v>27</v>
      </c>
      <c r="I75" s="15"/>
      <c r="J75" s="15">
        <v>25</v>
      </c>
      <c r="K75" s="15"/>
      <c r="L75" s="15">
        <v>21</v>
      </c>
      <c r="M75" s="15"/>
      <c r="N75" s="15">
        <v>20</v>
      </c>
      <c r="O75" s="15"/>
      <c r="P75" s="15">
        <v>22</v>
      </c>
      <c r="Q75" s="15"/>
    </row>
    <row r="76" spans="1:17" x14ac:dyDescent="0.25">
      <c r="A76" s="15" t="s">
        <v>363</v>
      </c>
      <c r="B76" s="53" t="s">
        <v>20</v>
      </c>
      <c r="C76" s="15">
        <v>23890</v>
      </c>
      <c r="D76" s="15">
        <v>48</v>
      </c>
      <c r="E76" s="15">
        <v>16</v>
      </c>
      <c r="F76" s="15">
        <v>50</v>
      </c>
      <c r="G76" s="15">
        <v>16</v>
      </c>
      <c r="H76" s="15">
        <v>54</v>
      </c>
      <c r="I76" s="15">
        <v>18</v>
      </c>
      <c r="J76" s="15">
        <v>53</v>
      </c>
      <c r="K76" s="15">
        <v>16</v>
      </c>
      <c r="L76" s="15">
        <v>49</v>
      </c>
      <c r="M76" s="15">
        <v>16</v>
      </c>
      <c r="N76" s="15">
        <v>48</v>
      </c>
      <c r="O76" s="15">
        <v>16</v>
      </c>
      <c r="P76" s="15">
        <v>45</v>
      </c>
      <c r="Q76" s="15">
        <v>16</v>
      </c>
    </row>
    <row r="77" spans="1:17" ht="27.6" x14ac:dyDescent="0.25">
      <c r="A77" s="15" t="s">
        <v>363</v>
      </c>
      <c r="B77" s="53" t="s">
        <v>21</v>
      </c>
      <c r="C77" s="15">
        <v>23936</v>
      </c>
      <c r="D77" s="15">
        <v>6</v>
      </c>
      <c r="E77" s="15"/>
      <c r="F77" s="15">
        <v>6</v>
      </c>
      <c r="G77" s="15"/>
      <c r="H77" s="15">
        <v>8</v>
      </c>
      <c r="I77" s="15"/>
      <c r="J77" s="15">
        <v>8</v>
      </c>
      <c r="K77" s="15"/>
      <c r="L77" s="15">
        <v>4</v>
      </c>
      <c r="M77" s="15"/>
      <c r="N77" s="15">
        <v>4</v>
      </c>
      <c r="O77" s="15"/>
      <c r="P77" s="15">
        <v>4</v>
      </c>
      <c r="Q77" s="15"/>
    </row>
    <row r="78" spans="1:17" x14ac:dyDescent="0.25">
      <c r="A78" s="15" t="s">
        <v>363</v>
      </c>
      <c r="B78" s="53" t="s">
        <v>33</v>
      </c>
      <c r="C78" s="15">
        <v>27142</v>
      </c>
      <c r="D78" s="15">
        <v>4</v>
      </c>
      <c r="E78" s="15"/>
      <c r="F78" s="15">
        <v>4</v>
      </c>
      <c r="G78" s="15"/>
      <c r="H78" s="15">
        <v>6</v>
      </c>
      <c r="I78" s="15"/>
      <c r="J78" s="15">
        <v>4</v>
      </c>
      <c r="K78" s="15"/>
      <c r="L78" s="15">
        <v>4</v>
      </c>
      <c r="M78" s="15"/>
      <c r="N78" s="15">
        <v>4</v>
      </c>
      <c r="O78" s="15"/>
      <c r="P78" s="15">
        <v>4</v>
      </c>
      <c r="Q78" s="15"/>
    </row>
    <row r="79" spans="1:17" x14ac:dyDescent="0.25">
      <c r="A79" s="15" t="s">
        <v>363</v>
      </c>
      <c r="B79" s="53" t="s">
        <v>34</v>
      </c>
      <c r="C79" s="15">
        <v>27635</v>
      </c>
      <c r="D79" s="15">
        <v>10</v>
      </c>
      <c r="E79" s="15"/>
      <c r="F79" s="15">
        <v>11</v>
      </c>
      <c r="G79" s="15"/>
      <c r="H79" s="15">
        <v>10</v>
      </c>
      <c r="I79" s="15"/>
      <c r="J79" s="15">
        <v>13</v>
      </c>
      <c r="K79" s="15"/>
      <c r="L79" s="15">
        <v>11</v>
      </c>
      <c r="M79" s="15"/>
      <c r="N79" s="15">
        <v>10</v>
      </c>
      <c r="O79" s="15"/>
      <c r="P79" s="15">
        <v>10</v>
      </c>
      <c r="Q79" s="15"/>
    </row>
    <row r="80" spans="1:17" x14ac:dyDescent="0.25">
      <c r="A80" s="15" t="s">
        <v>363</v>
      </c>
      <c r="B80" s="53" t="s">
        <v>37</v>
      </c>
      <c r="C80" s="15">
        <v>19901</v>
      </c>
      <c r="D80" s="15">
        <v>11</v>
      </c>
      <c r="E80" s="15"/>
      <c r="F80" s="15">
        <v>10</v>
      </c>
      <c r="G80" s="15"/>
      <c r="H80" s="15">
        <v>10</v>
      </c>
      <c r="I80" s="15"/>
      <c r="J80" s="15">
        <v>11</v>
      </c>
      <c r="K80" s="15"/>
      <c r="L80" s="15">
        <v>11</v>
      </c>
      <c r="M80" s="15"/>
      <c r="N80" s="15">
        <v>10</v>
      </c>
      <c r="O80" s="15"/>
      <c r="P80" s="15">
        <v>10</v>
      </c>
      <c r="Q80" s="15"/>
    </row>
    <row r="81" spans="1:17" x14ac:dyDescent="0.25">
      <c r="A81" s="86"/>
      <c r="B81" s="119" t="s">
        <v>377</v>
      </c>
      <c r="C81" s="120"/>
      <c r="D81" s="43">
        <f t="shared" ref="D81:Q81" si="3">SUM(D51:D80)</f>
        <v>309</v>
      </c>
      <c r="E81" s="43">
        <f t="shared" si="3"/>
        <v>40</v>
      </c>
      <c r="F81" s="43">
        <f t="shared" si="3"/>
        <v>324</v>
      </c>
      <c r="G81" s="43">
        <f t="shared" si="3"/>
        <v>40</v>
      </c>
      <c r="H81" s="43">
        <f t="shared" si="3"/>
        <v>339</v>
      </c>
      <c r="I81" s="43">
        <f t="shared" si="3"/>
        <v>44</v>
      </c>
      <c r="J81" s="43">
        <f t="shared" si="3"/>
        <v>337</v>
      </c>
      <c r="K81" s="43">
        <f t="shared" si="3"/>
        <v>40</v>
      </c>
      <c r="L81" s="43">
        <f t="shared" si="3"/>
        <v>304</v>
      </c>
      <c r="M81" s="43">
        <f t="shared" si="3"/>
        <v>40</v>
      </c>
      <c r="N81" s="43">
        <f t="shared" si="3"/>
        <v>283</v>
      </c>
      <c r="O81" s="43">
        <f t="shared" si="3"/>
        <v>40</v>
      </c>
      <c r="P81" s="43">
        <f t="shared" si="3"/>
        <v>288</v>
      </c>
      <c r="Q81" s="43">
        <f t="shared" si="3"/>
        <v>40</v>
      </c>
    </row>
    <row r="82" spans="1:17" x14ac:dyDescent="0.25">
      <c r="A82" s="116" t="s">
        <v>41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</row>
    <row r="83" spans="1:17" x14ac:dyDescent="0.25">
      <c r="A83" s="113" t="s">
        <v>421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</row>
    <row r="84" spans="1:17" x14ac:dyDescent="0.25">
      <c r="A84" s="113" t="s">
        <v>376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5"/>
    </row>
    <row r="85" spans="1:17" x14ac:dyDescent="0.25">
      <c r="A85" s="86" t="s">
        <v>326</v>
      </c>
      <c r="B85" s="25" t="s">
        <v>515</v>
      </c>
      <c r="C85" s="86">
        <v>22551</v>
      </c>
      <c r="D85" s="86">
        <v>1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17" x14ac:dyDescent="0.25">
      <c r="A86" s="86" t="s">
        <v>325</v>
      </c>
      <c r="B86" s="25" t="s">
        <v>369</v>
      </c>
      <c r="C86" s="86">
        <v>27866</v>
      </c>
      <c r="D86" s="86">
        <v>1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x14ac:dyDescent="0.25">
      <c r="A87" s="86" t="s">
        <v>326</v>
      </c>
      <c r="B87" s="25" t="s">
        <v>341</v>
      </c>
      <c r="C87" s="86">
        <v>23911</v>
      </c>
      <c r="D87" s="86">
        <v>2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7" x14ac:dyDescent="0.25">
      <c r="A88" s="55" t="s">
        <v>326</v>
      </c>
      <c r="B88" s="53" t="s">
        <v>516</v>
      </c>
      <c r="C88" s="15">
        <v>24130</v>
      </c>
      <c r="D88" s="15">
        <v>1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x14ac:dyDescent="0.25">
      <c r="A89" s="113" t="s">
        <v>305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5"/>
    </row>
    <row r="90" spans="1:17" x14ac:dyDescent="0.25">
      <c r="A90" s="14" t="s">
        <v>363</v>
      </c>
      <c r="B90" s="25" t="s">
        <v>8</v>
      </c>
      <c r="C90" s="59">
        <v>20336</v>
      </c>
      <c r="D90" s="59">
        <v>1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1:17" x14ac:dyDescent="0.25">
      <c r="A91" s="14" t="s">
        <v>363</v>
      </c>
      <c r="B91" s="25" t="s">
        <v>518</v>
      </c>
      <c r="C91" s="59">
        <v>21791</v>
      </c>
      <c r="D91" s="59">
        <v>1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x14ac:dyDescent="0.25">
      <c r="A92" s="59" t="s">
        <v>363</v>
      </c>
      <c r="B92" s="5" t="s">
        <v>517</v>
      </c>
      <c r="C92" s="56">
        <v>27931</v>
      </c>
      <c r="D92" s="56">
        <v>1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x14ac:dyDescent="0.25">
      <c r="A93" s="121" t="s">
        <v>13</v>
      </c>
      <c r="B93" s="122"/>
      <c r="C93" s="123"/>
      <c r="D93" s="56">
        <f t="shared" ref="D93:Q93" si="4">SUM(D85:D92)</f>
        <v>8</v>
      </c>
      <c r="E93" s="56">
        <f t="shared" si="4"/>
        <v>0</v>
      </c>
      <c r="F93" s="56">
        <f t="shared" si="4"/>
        <v>0</v>
      </c>
      <c r="G93" s="56">
        <f t="shared" si="4"/>
        <v>0</v>
      </c>
      <c r="H93" s="56">
        <f t="shared" si="4"/>
        <v>0</v>
      </c>
      <c r="I93" s="56">
        <f t="shared" si="4"/>
        <v>0</v>
      </c>
      <c r="J93" s="56">
        <f t="shared" si="4"/>
        <v>0</v>
      </c>
      <c r="K93" s="56">
        <f t="shared" si="4"/>
        <v>0</v>
      </c>
      <c r="L93" s="56">
        <f t="shared" si="4"/>
        <v>0</v>
      </c>
      <c r="M93" s="56">
        <f t="shared" si="4"/>
        <v>0</v>
      </c>
      <c r="N93" s="56">
        <f t="shared" si="4"/>
        <v>0</v>
      </c>
      <c r="O93" s="56">
        <f t="shared" si="4"/>
        <v>0</v>
      </c>
      <c r="P93" s="56">
        <f t="shared" si="4"/>
        <v>0</v>
      </c>
      <c r="Q93" s="56">
        <f t="shared" si="4"/>
        <v>0</v>
      </c>
    </row>
    <row r="94" spans="1:17" x14ac:dyDescent="0.25">
      <c r="A94" s="113" t="s">
        <v>338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5"/>
    </row>
    <row r="95" spans="1:17" x14ac:dyDescent="0.25">
      <c r="A95" s="113" t="s">
        <v>376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5"/>
    </row>
    <row r="96" spans="1:17" ht="27.6" x14ac:dyDescent="0.25">
      <c r="A96" s="71" t="s">
        <v>326</v>
      </c>
      <c r="B96" s="73" t="s">
        <v>344</v>
      </c>
      <c r="C96" s="71">
        <v>22659</v>
      </c>
      <c r="D96" s="71">
        <v>1</v>
      </c>
      <c r="E96" s="71">
        <v>1</v>
      </c>
      <c r="F96" s="71">
        <v>1</v>
      </c>
      <c r="G96" s="71">
        <v>1</v>
      </c>
      <c r="H96" s="71">
        <v>1</v>
      </c>
      <c r="I96" s="71">
        <v>1</v>
      </c>
      <c r="J96" s="71">
        <v>1</v>
      </c>
      <c r="K96" s="71">
        <v>1</v>
      </c>
      <c r="L96" s="71">
        <v>1</v>
      </c>
      <c r="M96" s="71">
        <v>1</v>
      </c>
      <c r="N96" s="71">
        <v>1</v>
      </c>
      <c r="O96" s="71">
        <v>1</v>
      </c>
      <c r="P96" s="71">
        <v>1</v>
      </c>
      <c r="Q96" s="71">
        <v>1</v>
      </c>
    </row>
    <row r="97" spans="1:17" ht="41.4" x14ac:dyDescent="0.25">
      <c r="A97" s="71" t="s">
        <v>326</v>
      </c>
      <c r="B97" s="73" t="s">
        <v>525</v>
      </c>
      <c r="C97" s="71">
        <v>22149</v>
      </c>
      <c r="D97" s="71">
        <v>1</v>
      </c>
      <c r="E97" s="71"/>
      <c r="F97" s="71">
        <v>1</v>
      </c>
      <c r="G97" s="71"/>
      <c r="H97" s="71">
        <v>1</v>
      </c>
      <c r="I97" s="71"/>
      <c r="J97" s="71">
        <v>1</v>
      </c>
      <c r="K97" s="71"/>
      <c r="L97" s="71">
        <v>1</v>
      </c>
      <c r="M97" s="71"/>
      <c r="N97" s="71">
        <v>1</v>
      </c>
      <c r="O97" s="71"/>
      <c r="P97" s="71">
        <v>1</v>
      </c>
      <c r="Q97" s="71"/>
    </row>
    <row r="98" spans="1:17" x14ac:dyDescent="0.25">
      <c r="A98" s="71" t="s">
        <v>324</v>
      </c>
      <c r="B98" s="73" t="s">
        <v>460</v>
      </c>
      <c r="C98" s="71">
        <v>226962</v>
      </c>
      <c r="D98" s="71">
        <v>1</v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x14ac:dyDescent="0.25">
      <c r="A99" s="71" t="s">
        <v>326</v>
      </c>
      <c r="B99" s="73" t="s">
        <v>526</v>
      </c>
      <c r="C99" s="71">
        <v>22625</v>
      </c>
      <c r="D99" s="71">
        <v>1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x14ac:dyDescent="0.25">
      <c r="A100" s="71" t="s">
        <v>326</v>
      </c>
      <c r="B100" s="73" t="s">
        <v>461</v>
      </c>
      <c r="C100" s="71">
        <v>20586</v>
      </c>
      <c r="D100" s="71">
        <v>2</v>
      </c>
      <c r="E100" s="71">
        <v>2</v>
      </c>
      <c r="F100" s="71">
        <v>2</v>
      </c>
      <c r="G100" s="71">
        <v>2</v>
      </c>
      <c r="H100" s="71">
        <v>2</v>
      </c>
      <c r="I100" s="71">
        <v>2</v>
      </c>
      <c r="J100" s="71">
        <v>2</v>
      </c>
      <c r="K100" s="71">
        <v>2</v>
      </c>
      <c r="L100" s="71">
        <v>1</v>
      </c>
      <c r="M100" s="71">
        <v>1</v>
      </c>
      <c r="N100" s="71">
        <v>1</v>
      </c>
      <c r="O100" s="71">
        <v>1</v>
      </c>
      <c r="P100" s="71">
        <v>1</v>
      </c>
      <c r="Q100" s="71">
        <v>1</v>
      </c>
    </row>
    <row r="101" spans="1:17" x14ac:dyDescent="0.25">
      <c r="A101" s="71" t="s">
        <v>326</v>
      </c>
      <c r="B101" s="73" t="s">
        <v>462</v>
      </c>
      <c r="C101" s="71">
        <v>20589</v>
      </c>
      <c r="D101" s="71">
        <v>4</v>
      </c>
      <c r="E101" s="71">
        <v>3</v>
      </c>
      <c r="F101" s="71">
        <v>4</v>
      </c>
      <c r="G101" s="71">
        <v>3</v>
      </c>
      <c r="H101" s="71">
        <v>4</v>
      </c>
      <c r="I101" s="71">
        <v>3</v>
      </c>
      <c r="J101" s="71">
        <v>4</v>
      </c>
      <c r="K101" s="71">
        <v>3</v>
      </c>
      <c r="L101" s="71">
        <v>3</v>
      </c>
      <c r="M101" s="71">
        <v>2</v>
      </c>
      <c r="N101" s="71">
        <v>3</v>
      </c>
      <c r="O101" s="71">
        <v>2</v>
      </c>
      <c r="P101" s="71">
        <v>3</v>
      </c>
      <c r="Q101" s="71">
        <v>2</v>
      </c>
    </row>
    <row r="102" spans="1:17" x14ac:dyDescent="0.25">
      <c r="A102" s="71" t="s">
        <v>333</v>
      </c>
      <c r="B102" s="73" t="s">
        <v>463</v>
      </c>
      <c r="C102" s="71"/>
      <c r="D102" s="71">
        <v>2</v>
      </c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1:17" x14ac:dyDescent="0.25">
      <c r="A103" s="71" t="s">
        <v>326</v>
      </c>
      <c r="B103" s="73" t="s">
        <v>354</v>
      </c>
      <c r="C103" s="71">
        <v>22551</v>
      </c>
      <c r="D103" s="71">
        <v>3</v>
      </c>
      <c r="E103" s="71">
        <v>2</v>
      </c>
      <c r="F103" s="71">
        <v>2</v>
      </c>
      <c r="G103" s="71">
        <v>2</v>
      </c>
      <c r="H103" s="71">
        <v>2</v>
      </c>
      <c r="I103" s="71">
        <v>2</v>
      </c>
      <c r="J103" s="71">
        <v>2</v>
      </c>
      <c r="K103" s="71">
        <v>2</v>
      </c>
      <c r="L103" s="71">
        <v>2</v>
      </c>
      <c r="M103" s="71">
        <v>2</v>
      </c>
      <c r="N103" s="71">
        <v>2</v>
      </c>
      <c r="O103" s="71">
        <v>2</v>
      </c>
      <c r="P103" s="71">
        <v>2</v>
      </c>
      <c r="Q103" s="71">
        <v>2</v>
      </c>
    </row>
    <row r="104" spans="1:17" x14ac:dyDescent="0.25">
      <c r="A104" s="71" t="s">
        <v>326</v>
      </c>
      <c r="B104" s="73" t="s">
        <v>337</v>
      </c>
      <c r="C104" s="71">
        <v>23785</v>
      </c>
      <c r="D104" s="71">
        <v>4</v>
      </c>
      <c r="E104" s="71">
        <v>3</v>
      </c>
      <c r="F104" s="71">
        <v>4</v>
      </c>
      <c r="G104" s="71">
        <v>3</v>
      </c>
      <c r="H104" s="71">
        <v>4</v>
      </c>
      <c r="I104" s="71">
        <v>3</v>
      </c>
      <c r="J104" s="71">
        <v>4</v>
      </c>
      <c r="K104" s="71">
        <v>3</v>
      </c>
      <c r="L104" s="71">
        <v>3</v>
      </c>
      <c r="M104" s="71">
        <v>2</v>
      </c>
      <c r="N104" s="71">
        <v>3</v>
      </c>
      <c r="O104" s="71">
        <v>2</v>
      </c>
      <c r="P104" s="71">
        <v>3</v>
      </c>
      <c r="Q104" s="71">
        <v>2</v>
      </c>
    </row>
    <row r="105" spans="1:17" x14ac:dyDescent="0.25">
      <c r="A105" s="71" t="s">
        <v>324</v>
      </c>
      <c r="B105" s="73" t="s">
        <v>345</v>
      </c>
      <c r="C105" s="71">
        <v>23834</v>
      </c>
      <c r="D105" s="71">
        <v>2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1:17" x14ac:dyDescent="0.25">
      <c r="A106" s="71" t="s">
        <v>326</v>
      </c>
      <c r="B106" s="73" t="s">
        <v>341</v>
      </c>
      <c r="C106" s="71">
        <v>23796</v>
      </c>
      <c r="D106" s="71">
        <v>4</v>
      </c>
      <c r="E106" s="71">
        <v>2</v>
      </c>
      <c r="F106" s="71">
        <v>4</v>
      </c>
      <c r="G106" s="71">
        <v>2</v>
      </c>
      <c r="H106" s="71">
        <v>4</v>
      </c>
      <c r="I106" s="71">
        <v>2</v>
      </c>
      <c r="J106" s="71">
        <v>4</v>
      </c>
      <c r="K106" s="71">
        <v>2</v>
      </c>
      <c r="L106" s="71">
        <v>4</v>
      </c>
      <c r="M106" s="71">
        <v>2</v>
      </c>
      <c r="N106" s="71">
        <v>4</v>
      </c>
      <c r="O106" s="71">
        <v>2</v>
      </c>
      <c r="P106" s="71">
        <v>4</v>
      </c>
      <c r="Q106" s="71">
        <v>2</v>
      </c>
    </row>
    <row r="107" spans="1:17" x14ac:dyDescent="0.25">
      <c r="A107" s="71" t="s">
        <v>326</v>
      </c>
      <c r="B107" s="73" t="s">
        <v>527</v>
      </c>
      <c r="C107" s="71">
        <v>237967</v>
      </c>
      <c r="D107" s="71">
        <v>2</v>
      </c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x14ac:dyDescent="0.25">
      <c r="A108" s="71" t="s">
        <v>326</v>
      </c>
      <c r="B108" s="25" t="s">
        <v>341</v>
      </c>
      <c r="C108" s="71">
        <v>11695</v>
      </c>
      <c r="D108" s="71">
        <v>4</v>
      </c>
      <c r="E108" s="71">
        <v>4</v>
      </c>
      <c r="F108" s="71">
        <v>4</v>
      </c>
      <c r="G108" s="71">
        <v>4</v>
      </c>
      <c r="H108" s="71">
        <v>4</v>
      </c>
      <c r="I108" s="71">
        <v>4</v>
      </c>
      <c r="J108" s="71">
        <v>4</v>
      </c>
      <c r="K108" s="71">
        <v>4</v>
      </c>
      <c r="L108" s="71">
        <v>2</v>
      </c>
      <c r="M108" s="71">
        <v>2</v>
      </c>
      <c r="N108" s="71">
        <v>2</v>
      </c>
      <c r="O108" s="71">
        <v>2</v>
      </c>
      <c r="P108" s="71">
        <v>1</v>
      </c>
      <c r="Q108" s="71">
        <v>1</v>
      </c>
    </row>
    <row r="109" spans="1:17" x14ac:dyDescent="0.25">
      <c r="A109" s="71" t="s">
        <v>326</v>
      </c>
      <c r="B109" s="25" t="s">
        <v>352</v>
      </c>
      <c r="C109" s="71">
        <v>23796</v>
      </c>
      <c r="D109" s="71">
        <v>1</v>
      </c>
      <c r="E109" s="71"/>
      <c r="F109" s="71">
        <v>1</v>
      </c>
      <c r="G109" s="71"/>
      <c r="H109" s="71">
        <v>1</v>
      </c>
      <c r="I109" s="71"/>
      <c r="J109" s="71">
        <v>1</v>
      </c>
      <c r="K109" s="71"/>
      <c r="L109" s="71">
        <v>1</v>
      </c>
      <c r="M109" s="71"/>
      <c r="N109" s="71">
        <v>1</v>
      </c>
      <c r="O109" s="71"/>
      <c r="P109" s="71"/>
      <c r="Q109" s="71"/>
    </row>
    <row r="110" spans="1:17" x14ac:dyDescent="0.25">
      <c r="A110" s="71" t="s">
        <v>326</v>
      </c>
      <c r="B110" s="25" t="s">
        <v>22</v>
      </c>
      <c r="C110" s="71">
        <v>24110</v>
      </c>
      <c r="D110" s="71">
        <v>2</v>
      </c>
      <c r="E110" s="71">
        <v>1</v>
      </c>
      <c r="F110" s="71">
        <v>2</v>
      </c>
      <c r="G110" s="71">
        <v>1</v>
      </c>
      <c r="H110" s="71">
        <v>2</v>
      </c>
      <c r="I110" s="71">
        <v>1</v>
      </c>
      <c r="J110" s="71">
        <v>2</v>
      </c>
      <c r="K110" s="71">
        <v>1</v>
      </c>
      <c r="L110" s="71">
        <v>2</v>
      </c>
      <c r="M110" s="71">
        <v>1</v>
      </c>
      <c r="N110" s="71">
        <v>2</v>
      </c>
      <c r="O110" s="71">
        <v>1</v>
      </c>
      <c r="P110" s="71">
        <v>2</v>
      </c>
      <c r="Q110" s="71">
        <v>1</v>
      </c>
    </row>
    <row r="111" spans="1:17" x14ac:dyDescent="0.25">
      <c r="A111" s="71" t="s">
        <v>333</v>
      </c>
      <c r="B111" s="25" t="s">
        <v>22</v>
      </c>
      <c r="C111" s="71">
        <v>24110</v>
      </c>
      <c r="D111" s="71">
        <v>1</v>
      </c>
      <c r="E111" s="71"/>
      <c r="F111" s="71">
        <v>3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1:17" x14ac:dyDescent="0.25">
      <c r="A112" s="71" t="s">
        <v>333</v>
      </c>
      <c r="B112" s="25" t="s">
        <v>464</v>
      </c>
      <c r="C112" s="71">
        <v>24945</v>
      </c>
      <c r="D112" s="71">
        <v>1</v>
      </c>
      <c r="E112" s="71"/>
      <c r="F112" s="71">
        <v>2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x14ac:dyDescent="0.25">
      <c r="A113" s="71" t="s">
        <v>529</v>
      </c>
      <c r="B113" s="25" t="s">
        <v>454</v>
      </c>
      <c r="C113" s="71">
        <v>26583</v>
      </c>
      <c r="D113" s="71"/>
      <c r="E113" s="71"/>
      <c r="F113" s="71">
        <v>1</v>
      </c>
      <c r="G113" s="71"/>
      <c r="H113" s="71"/>
      <c r="I113" s="71"/>
      <c r="J113" s="71">
        <v>1</v>
      </c>
      <c r="K113" s="71"/>
      <c r="L113" s="71"/>
      <c r="M113" s="71"/>
      <c r="N113" s="71"/>
      <c r="O113" s="71"/>
      <c r="P113" s="71"/>
      <c r="Q113" s="71"/>
    </row>
    <row r="114" spans="1:17" ht="30.75" customHeight="1" x14ac:dyDescent="0.25">
      <c r="A114" s="71" t="s">
        <v>529</v>
      </c>
      <c r="B114" s="73" t="s">
        <v>528</v>
      </c>
      <c r="C114" s="71">
        <v>27755</v>
      </c>
      <c r="D114" s="71">
        <v>1</v>
      </c>
      <c r="E114" s="71"/>
      <c r="F114" s="71"/>
      <c r="G114" s="71"/>
      <c r="H114" s="71">
        <v>1</v>
      </c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x14ac:dyDescent="0.25">
      <c r="A115" s="71" t="s">
        <v>325</v>
      </c>
      <c r="B115" s="73" t="s">
        <v>35</v>
      </c>
      <c r="C115" s="71">
        <v>27817</v>
      </c>
      <c r="D115" s="71">
        <v>1</v>
      </c>
      <c r="E115" s="71"/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x14ac:dyDescent="0.25">
      <c r="A116" s="131" t="s">
        <v>305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3"/>
    </row>
    <row r="117" spans="1:17" x14ac:dyDescent="0.25">
      <c r="A117" s="59" t="s">
        <v>363</v>
      </c>
      <c r="B117" s="5" t="s">
        <v>465</v>
      </c>
      <c r="C117" s="56">
        <v>26541</v>
      </c>
      <c r="D117" s="56">
        <v>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x14ac:dyDescent="0.25">
      <c r="A118" s="71" t="s">
        <v>529</v>
      </c>
      <c r="B118" s="73" t="s">
        <v>524</v>
      </c>
      <c r="C118" s="71">
        <v>20336</v>
      </c>
      <c r="D118" s="71"/>
      <c r="E118" s="71"/>
      <c r="F118" s="71">
        <v>1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x14ac:dyDescent="0.25">
      <c r="A119" s="139" t="s">
        <v>13</v>
      </c>
      <c r="B119" s="140"/>
      <c r="C119" s="141"/>
      <c r="D119" s="72">
        <f t="shared" ref="D119:Q119" si="5">SUM(D96:D118)</f>
        <v>39</v>
      </c>
      <c r="E119" s="72">
        <f t="shared" si="5"/>
        <v>18</v>
      </c>
      <c r="F119" s="56">
        <f t="shared" si="5"/>
        <v>33</v>
      </c>
      <c r="G119" s="72">
        <f t="shared" si="5"/>
        <v>18</v>
      </c>
      <c r="H119" s="72">
        <f t="shared" si="5"/>
        <v>26</v>
      </c>
      <c r="I119" s="72">
        <f t="shared" si="5"/>
        <v>18</v>
      </c>
      <c r="J119" s="72">
        <f t="shared" si="5"/>
        <v>26</v>
      </c>
      <c r="K119" s="72">
        <f t="shared" si="5"/>
        <v>18</v>
      </c>
      <c r="L119" s="72">
        <f t="shared" si="5"/>
        <v>20</v>
      </c>
      <c r="M119" s="72">
        <f t="shared" si="5"/>
        <v>13</v>
      </c>
      <c r="N119" s="72">
        <f t="shared" si="5"/>
        <v>20</v>
      </c>
      <c r="O119" s="72">
        <f t="shared" si="5"/>
        <v>13</v>
      </c>
      <c r="P119" s="72">
        <f t="shared" si="5"/>
        <v>18</v>
      </c>
      <c r="Q119" s="72">
        <f t="shared" si="5"/>
        <v>12</v>
      </c>
    </row>
    <row r="120" spans="1:17" x14ac:dyDescent="0.25">
      <c r="A120" s="113" t="s">
        <v>523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5"/>
    </row>
    <row r="121" spans="1:17" x14ac:dyDescent="0.25">
      <c r="A121" s="106" t="s">
        <v>326</v>
      </c>
      <c r="B121" s="73" t="s">
        <v>521</v>
      </c>
      <c r="C121" s="72">
        <v>22446</v>
      </c>
      <c r="D121" s="72">
        <v>1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17" x14ac:dyDescent="0.25">
      <c r="A122" s="106" t="s">
        <v>326</v>
      </c>
      <c r="B122" s="73" t="s">
        <v>522</v>
      </c>
      <c r="C122" s="72">
        <v>24204</v>
      </c>
      <c r="D122" s="72">
        <v>1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x14ac:dyDescent="0.25">
      <c r="A123" s="139" t="s">
        <v>13</v>
      </c>
      <c r="B123" s="140"/>
      <c r="C123" s="141"/>
      <c r="D123" s="72">
        <f>SUM(D121:D122)</f>
        <v>2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1:17" x14ac:dyDescent="0.25">
      <c r="A124" s="113" t="s">
        <v>422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x14ac:dyDescent="0.25">
      <c r="A125" s="113" t="s">
        <v>376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5"/>
    </row>
    <row r="126" spans="1:17" ht="27.6" x14ac:dyDescent="0.25">
      <c r="A126" s="59" t="s">
        <v>330</v>
      </c>
      <c r="B126" s="4" t="s">
        <v>552</v>
      </c>
      <c r="C126" s="56">
        <v>22656</v>
      </c>
      <c r="D126" s="56">
        <v>1</v>
      </c>
      <c r="E126" s="56"/>
      <c r="F126" s="56">
        <v>1</v>
      </c>
      <c r="G126" s="56"/>
      <c r="H126" s="56">
        <v>1</v>
      </c>
      <c r="I126" s="56"/>
      <c r="J126" s="56">
        <v>1</v>
      </c>
      <c r="K126" s="56"/>
      <c r="L126" s="56">
        <v>1</v>
      </c>
      <c r="M126" s="56"/>
      <c r="N126" s="56">
        <v>1</v>
      </c>
      <c r="O126" s="56"/>
      <c r="P126" s="56">
        <v>1</v>
      </c>
      <c r="Q126" s="56"/>
    </row>
    <row r="127" spans="1:17" x14ac:dyDescent="0.25">
      <c r="A127" s="113" t="s">
        <v>305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</row>
    <row r="128" spans="1:17" ht="27.6" x14ac:dyDescent="0.25">
      <c r="A128" s="71" t="s">
        <v>363</v>
      </c>
      <c r="B128" s="4" t="s">
        <v>553</v>
      </c>
      <c r="C128" s="72"/>
      <c r="D128" s="72">
        <v>2</v>
      </c>
      <c r="E128" s="72"/>
      <c r="F128" s="72">
        <v>2</v>
      </c>
      <c r="G128" s="72"/>
      <c r="H128" s="72">
        <v>1</v>
      </c>
      <c r="I128" s="72"/>
      <c r="J128" s="72">
        <v>1</v>
      </c>
      <c r="K128" s="72"/>
      <c r="L128" s="72">
        <v>1</v>
      </c>
      <c r="M128" s="72"/>
      <c r="N128" s="72">
        <v>1</v>
      </c>
      <c r="O128" s="72"/>
      <c r="P128" s="72">
        <v>1</v>
      </c>
      <c r="Q128" s="72"/>
    </row>
    <row r="129" spans="1:17" ht="27.6" x14ac:dyDescent="0.25">
      <c r="A129" s="71" t="s">
        <v>363</v>
      </c>
      <c r="B129" s="4" t="s">
        <v>481</v>
      </c>
      <c r="C129" s="72"/>
      <c r="D129" s="72">
        <v>2</v>
      </c>
      <c r="E129" s="72"/>
      <c r="F129" s="72">
        <v>1</v>
      </c>
      <c r="G129" s="72"/>
      <c r="H129" s="72">
        <v>1</v>
      </c>
      <c r="I129" s="72"/>
      <c r="J129" s="72">
        <v>1</v>
      </c>
      <c r="K129" s="72"/>
      <c r="L129" s="72">
        <v>1</v>
      </c>
      <c r="M129" s="72"/>
      <c r="N129" s="72">
        <v>1</v>
      </c>
      <c r="O129" s="72"/>
      <c r="P129" s="72">
        <v>1</v>
      </c>
      <c r="Q129" s="72"/>
    </row>
    <row r="130" spans="1:17" x14ac:dyDescent="0.25">
      <c r="A130" s="121" t="s">
        <v>13</v>
      </c>
      <c r="B130" s="122"/>
      <c r="C130" s="123"/>
      <c r="D130" s="56">
        <f t="shared" ref="D130:Q130" si="6">SUM(D126:D129)</f>
        <v>5</v>
      </c>
      <c r="E130" s="56">
        <f t="shared" si="6"/>
        <v>0</v>
      </c>
      <c r="F130" s="56">
        <f t="shared" si="6"/>
        <v>4</v>
      </c>
      <c r="G130" s="56">
        <f t="shared" si="6"/>
        <v>0</v>
      </c>
      <c r="H130" s="56">
        <f t="shared" si="6"/>
        <v>3</v>
      </c>
      <c r="I130" s="56">
        <f t="shared" si="6"/>
        <v>0</v>
      </c>
      <c r="J130" s="56">
        <f t="shared" si="6"/>
        <v>3</v>
      </c>
      <c r="K130" s="56">
        <f t="shared" si="6"/>
        <v>0</v>
      </c>
      <c r="L130" s="56">
        <f t="shared" si="6"/>
        <v>3</v>
      </c>
      <c r="M130" s="56">
        <f t="shared" si="6"/>
        <v>0</v>
      </c>
      <c r="N130" s="56">
        <f t="shared" si="6"/>
        <v>3</v>
      </c>
      <c r="O130" s="56">
        <f t="shared" si="6"/>
        <v>0</v>
      </c>
      <c r="P130" s="56">
        <f t="shared" si="6"/>
        <v>3</v>
      </c>
      <c r="Q130" s="56">
        <f t="shared" si="6"/>
        <v>0</v>
      </c>
    </row>
    <row r="131" spans="1:17" x14ac:dyDescent="0.25">
      <c r="A131" s="113" t="s">
        <v>700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5"/>
    </row>
    <row r="132" spans="1:17" x14ac:dyDescent="0.25">
      <c r="A132" s="113" t="s">
        <v>376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5"/>
    </row>
    <row r="133" spans="1:17" x14ac:dyDescent="0.25">
      <c r="A133" s="109" t="s">
        <v>330</v>
      </c>
      <c r="B133" s="25" t="s">
        <v>702</v>
      </c>
      <c r="C133" s="109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>
        <v>1</v>
      </c>
      <c r="Q133" s="103"/>
    </row>
    <row r="134" spans="1:17" ht="27.6" x14ac:dyDescent="0.25">
      <c r="A134" s="109" t="s">
        <v>330</v>
      </c>
      <c r="B134" s="4" t="s">
        <v>703</v>
      </c>
      <c r="C134" s="109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>
        <v>1</v>
      </c>
      <c r="Q134" s="103"/>
    </row>
    <row r="135" spans="1:17" x14ac:dyDescent="0.25">
      <c r="A135" s="109" t="s">
        <v>324</v>
      </c>
      <c r="B135" s="25" t="s">
        <v>709</v>
      </c>
      <c r="C135" s="109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>
        <v>1</v>
      </c>
      <c r="Q135" s="103"/>
    </row>
    <row r="136" spans="1:17" x14ac:dyDescent="0.25">
      <c r="A136" s="109" t="s">
        <v>357</v>
      </c>
      <c r="B136" s="25" t="s">
        <v>704</v>
      </c>
      <c r="C136" s="109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>
        <v>1</v>
      </c>
      <c r="Q136" s="103"/>
    </row>
    <row r="137" spans="1:17" x14ac:dyDescent="0.25">
      <c r="A137" s="109" t="s">
        <v>362</v>
      </c>
      <c r="B137" s="25" t="s">
        <v>705</v>
      </c>
      <c r="C137" s="109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>
        <v>1</v>
      </c>
      <c r="Q137" s="103"/>
    </row>
    <row r="138" spans="1:17" x14ac:dyDescent="0.25">
      <c r="A138" s="109" t="s">
        <v>701</v>
      </c>
      <c r="B138" s="4" t="s">
        <v>708</v>
      </c>
      <c r="C138" s="109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>
        <v>1</v>
      </c>
      <c r="O138" s="103"/>
      <c r="P138" s="103"/>
      <c r="Q138" s="103"/>
    </row>
    <row r="139" spans="1:17" x14ac:dyDescent="0.25">
      <c r="A139" s="109" t="s">
        <v>330</v>
      </c>
      <c r="B139" s="4" t="s">
        <v>707</v>
      </c>
      <c r="C139" s="109"/>
      <c r="D139" s="103"/>
      <c r="E139" s="103"/>
      <c r="F139" s="103"/>
      <c r="G139" s="103"/>
      <c r="H139" s="103"/>
      <c r="I139" s="103"/>
      <c r="J139" s="103"/>
      <c r="K139" s="103"/>
      <c r="L139" s="103">
        <v>1</v>
      </c>
      <c r="M139" s="103"/>
      <c r="N139" s="103"/>
      <c r="O139" s="103"/>
      <c r="P139" s="103"/>
      <c r="Q139" s="103"/>
    </row>
    <row r="140" spans="1:17" x14ac:dyDescent="0.25">
      <c r="A140" s="109" t="s">
        <v>330</v>
      </c>
      <c r="B140" s="25" t="s">
        <v>706</v>
      </c>
      <c r="C140" s="109"/>
      <c r="D140" s="103"/>
      <c r="E140" s="103"/>
      <c r="F140" s="103"/>
      <c r="G140" s="103"/>
      <c r="H140" s="103"/>
      <c r="I140" s="103"/>
      <c r="J140" s="103"/>
      <c r="K140" s="103"/>
      <c r="L140" s="103">
        <v>1</v>
      </c>
      <c r="M140" s="103"/>
      <c r="N140" s="103"/>
      <c r="O140" s="103"/>
      <c r="P140" s="103"/>
      <c r="Q140" s="103"/>
    </row>
    <row r="141" spans="1:17" x14ac:dyDescent="0.25">
      <c r="A141" s="121" t="s">
        <v>13</v>
      </c>
      <c r="B141" s="122"/>
      <c r="C141" s="123"/>
      <c r="D141" s="103">
        <f>SUM(D133:D140)</f>
        <v>0</v>
      </c>
      <c r="E141" s="103">
        <f t="shared" ref="E141:Q141" si="7">SUM(E133:E140)</f>
        <v>0</v>
      </c>
      <c r="F141" s="103">
        <f t="shared" si="7"/>
        <v>0</v>
      </c>
      <c r="G141" s="103">
        <f t="shared" si="7"/>
        <v>0</v>
      </c>
      <c r="H141" s="103">
        <f t="shared" si="7"/>
        <v>0</v>
      </c>
      <c r="I141" s="103">
        <f t="shared" si="7"/>
        <v>0</v>
      </c>
      <c r="J141" s="103">
        <f t="shared" si="7"/>
        <v>0</v>
      </c>
      <c r="K141" s="103">
        <f t="shared" si="7"/>
        <v>0</v>
      </c>
      <c r="L141" s="103">
        <f t="shared" si="7"/>
        <v>2</v>
      </c>
      <c r="M141" s="103">
        <f t="shared" si="7"/>
        <v>0</v>
      </c>
      <c r="N141" s="103">
        <f t="shared" si="7"/>
        <v>1</v>
      </c>
      <c r="O141" s="103">
        <f t="shared" si="7"/>
        <v>0</v>
      </c>
      <c r="P141" s="103">
        <f t="shared" si="7"/>
        <v>5</v>
      </c>
      <c r="Q141" s="103">
        <f t="shared" si="7"/>
        <v>0</v>
      </c>
    </row>
    <row r="142" spans="1:17" x14ac:dyDescent="0.25">
      <c r="A142" s="126" t="s">
        <v>423</v>
      </c>
      <c r="B142" s="135"/>
      <c r="C142" s="127"/>
      <c r="D142" s="107">
        <f>D130+D119+D93+D123+D141</f>
        <v>54</v>
      </c>
      <c r="E142" s="107">
        <f t="shared" ref="E142:Q142" si="8">E130+E119+E93+E123+E141</f>
        <v>18</v>
      </c>
      <c r="F142" s="107">
        <f t="shared" si="8"/>
        <v>37</v>
      </c>
      <c r="G142" s="107">
        <f t="shared" si="8"/>
        <v>18</v>
      </c>
      <c r="H142" s="107">
        <f t="shared" si="8"/>
        <v>29</v>
      </c>
      <c r="I142" s="107">
        <f t="shared" si="8"/>
        <v>18</v>
      </c>
      <c r="J142" s="107">
        <f t="shared" si="8"/>
        <v>29</v>
      </c>
      <c r="K142" s="107">
        <f t="shared" si="8"/>
        <v>18</v>
      </c>
      <c r="L142" s="107">
        <f t="shared" si="8"/>
        <v>25</v>
      </c>
      <c r="M142" s="107">
        <f t="shared" si="8"/>
        <v>13</v>
      </c>
      <c r="N142" s="107">
        <f t="shared" si="8"/>
        <v>24</v>
      </c>
      <c r="O142" s="107">
        <f t="shared" si="8"/>
        <v>13</v>
      </c>
      <c r="P142" s="107">
        <f t="shared" si="8"/>
        <v>26</v>
      </c>
      <c r="Q142" s="107">
        <f t="shared" si="8"/>
        <v>12</v>
      </c>
    </row>
    <row r="143" spans="1:17" x14ac:dyDescent="0.25">
      <c r="A143" s="116" t="s">
        <v>323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8"/>
    </row>
    <row r="144" spans="1:17" x14ac:dyDescent="0.25">
      <c r="A144" s="113" t="s">
        <v>662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8"/>
    </row>
    <row r="145" spans="1:17" x14ac:dyDescent="0.25">
      <c r="A145" s="113" t="s">
        <v>376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5"/>
    </row>
    <row r="146" spans="1:17" ht="27.6" x14ac:dyDescent="0.25">
      <c r="A146" s="91" t="s">
        <v>330</v>
      </c>
      <c r="B146" s="82" t="s">
        <v>44</v>
      </c>
      <c r="C146" s="99">
        <v>22696</v>
      </c>
      <c r="D146" s="99">
        <v>1</v>
      </c>
      <c r="E146" s="99"/>
      <c r="F146" s="99"/>
      <c r="G146" s="99"/>
      <c r="H146" s="99"/>
      <c r="I146" s="99"/>
      <c r="J146" s="99">
        <v>1</v>
      </c>
      <c r="K146" s="99"/>
      <c r="L146" s="99"/>
      <c r="M146" s="99"/>
      <c r="N146" s="99"/>
      <c r="O146" s="99"/>
      <c r="P146" s="99">
        <v>1</v>
      </c>
      <c r="Q146" s="99"/>
    </row>
    <row r="147" spans="1:17" x14ac:dyDescent="0.25">
      <c r="A147" s="113" t="s">
        <v>305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8"/>
    </row>
    <row r="148" spans="1:17" ht="27.6" x14ac:dyDescent="0.25">
      <c r="A148" s="97" t="s">
        <v>363</v>
      </c>
      <c r="B148" s="82" t="s">
        <v>663</v>
      </c>
      <c r="C148" s="111">
        <v>14208</v>
      </c>
      <c r="D148" s="99"/>
      <c r="E148" s="99"/>
      <c r="F148" s="99"/>
      <c r="G148" s="99"/>
      <c r="H148" s="99">
        <v>1</v>
      </c>
      <c r="I148" s="99"/>
      <c r="J148" s="99">
        <v>1</v>
      </c>
      <c r="K148" s="99"/>
      <c r="L148" s="99">
        <v>2</v>
      </c>
      <c r="M148" s="99"/>
      <c r="N148" s="99">
        <v>2</v>
      </c>
      <c r="O148" s="99"/>
      <c r="P148" s="99">
        <v>2</v>
      </c>
      <c r="Q148" s="99"/>
    </row>
    <row r="149" spans="1:17" x14ac:dyDescent="0.25">
      <c r="A149" s="150" t="s">
        <v>13</v>
      </c>
      <c r="B149" s="150"/>
      <c r="C149" s="99"/>
      <c r="D149" s="99">
        <f>D148+D146</f>
        <v>1</v>
      </c>
      <c r="E149" s="99">
        <f t="shared" ref="E149:Q149" si="9">E148+E146</f>
        <v>0</v>
      </c>
      <c r="F149" s="99">
        <f t="shared" si="9"/>
        <v>0</v>
      </c>
      <c r="G149" s="99">
        <f t="shared" si="9"/>
        <v>0</v>
      </c>
      <c r="H149" s="99">
        <f t="shared" si="9"/>
        <v>1</v>
      </c>
      <c r="I149" s="99">
        <f t="shared" si="9"/>
        <v>0</v>
      </c>
      <c r="J149" s="99">
        <f t="shared" si="9"/>
        <v>2</v>
      </c>
      <c r="K149" s="99">
        <f t="shared" si="9"/>
        <v>0</v>
      </c>
      <c r="L149" s="99">
        <f t="shared" si="9"/>
        <v>2</v>
      </c>
      <c r="M149" s="99">
        <f t="shared" si="9"/>
        <v>0</v>
      </c>
      <c r="N149" s="99">
        <f t="shared" si="9"/>
        <v>2</v>
      </c>
      <c r="O149" s="99">
        <f t="shared" si="9"/>
        <v>0</v>
      </c>
      <c r="P149" s="99">
        <f t="shared" si="9"/>
        <v>3</v>
      </c>
      <c r="Q149" s="99">
        <f t="shared" si="9"/>
        <v>0</v>
      </c>
    </row>
    <row r="150" spans="1:17" ht="30" customHeight="1" x14ac:dyDescent="0.25">
      <c r="A150" s="147" t="s">
        <v>682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9"/>
    </row>
    <row r="151" spans="1:17" x14ac:dyDescent="0.25">
      <c r="A151" s="113" t="s">
        <v>376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5"/>
    </row>
    <row r="152" spans="1:17" x14ac:dyDescent="0.25">
      <c r="A152" s="57" t="s">
        <v>327</v>
      </c>
      <c r="B152" s="98" t="s">
        <v>379</v>
      </c>
      <c r="C152" s="95">
        <v>22509</v>
      </c>
      <c r="D152" s="92"/>
      <c r="E152" s="95"/>
      <c r="F152" s="95">
        <v>1</v>
      </c>
      <c r="G152" s="95">
        <v>1</v>
      </c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1:17" x14ac:dyDescent="0.25">
      <c r="A153" s="59" t="s">
        <v>330</v>
      </c>
      <c r="B153" s="34" t="s">
        <v>43</v>
      </c>
      <c r="C153" s="35">
        <v>22572</v>
      </c>
      <c r="D153" s="95"/>
      <c r="E153" s="95"/>
      <c r="F153" s="95"/>
      <c r="G153" s="95"/>
      <c r="H153" s="95">
        <v>1</v>
      </c>
      <c r="I153" s="95">
        <v>1</v>
      </c>
      <c r="J153" s="95"/>
      <c r="K153" s="95"/>
      <c r="L153" s="95"/>
      <c r="M153" s="95"/>
      <c r="N153" s="95"/>
      <c r="O153" s="95"/>
      <c r="P153" s="95"/>
      <c r="Q153" s="95"/>
    </row>
    <row r="154" spans="1:17" x14ac:dyDescent="0.25">
      <c r="A154" s="59" t="s">
        <v>325</v>
      </c>
      <c r="B154" s="4" t="s">
        <v>46</v>
      </c>
      <c r="C154" s="95">
        <v>22873</v>
      </c>
      <c r="D154" s="95"/>
      <c r="E154" s="95"/>
      <c r="F154" s="95"/>
      <c r="G154" s="95"/>
      <c r="H154" s="95"/>
      <c r="I154" s="95"/>
      <c r="J154" s="95">
        <v>1</v>
      </c>
      <c r="K154" s="95">
        <v>1</v>
      </c>
      <c r="L154" s="95"/>
      <c r="M154" s="95"/>
      <c r="N154" s="95"/>
      <c r="O154" s="95"/>
      <c r="P154" s="95"/>
      <c r="Q154" s="95"/>
    </row>
    <row r="155" spans="1:17" x14ac:dyDescent="0.25">
      <c r="A155" s="59" t="s">
        <v>330</v>
      </c>
      <c r="B155" s="98" t="s">
        <v>667</v>
      </c>
      <c r="C155" s="95">
        <v>20610</v>
      </c>
      <c r="D155" s="95"/>
      <c r="E155" s="95"/>
      <c r="F155" s="95">
        <v>2</v>
      </c>
      <c r="G155" s="95">
        <v>2</v>
      </c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1:17" ht="27.6" x14ac:dyDescent="0.25">
      <c r="A156" s="59" t="s">
        <v>325</v>
      </c>
      <c r="B156" s="98" t="s">
        <v>668</v>
      </c>
      <c r="C156" s="95">
        <v>22760</v>
      </c>
      <c r="D156" s="95"/>
      <c r="E156" s="95"/>
      <c r="F156" s="95"/>
      <c r="G156" s="95"/>
      <c r="H156" s="95"/>
      <c r="I156" s="95">
        <v>2</v>
      </c>
      <c r="J156" s="95">
        <v>2</v>
      </c>
      <c r="K156" s="95"/>
      <c r="L156" s="95"/>
      <c r="M156" s="95"/>
      <c r="N156" s="95"/>
      <c r="O156" s="95"/>
      <c r="P156" s="95"/>
      <c r="Q156" s="95"/>
    </row>
    <row r="157" spans="1:17" x14ac:dyDescent="0.25">
      <c r="A157" s="59"/>
      <c r="B157" s="4" t="s">
        <v>670</v>
      </c>
      <c r="C157" s="95">
        <v>22854</v>
      </c>
      <c r="D157" s="95"/>
      <c r="E157" s="95"/>
      <c r="F157" s="95">
        <v>1</v>
      </c>
      <c r="G157" s="95">
        <v>1</v>
      </c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x14ac:dyDescent="0.25">
      <c r="A158" s="59" t="s">
        <v>329</v>
      </c>
      <c r="B158" s="25" t="s">
        <v>40</v>
      </c>
      <c r="C158" s="94">
        <v>22860</v>
      </c>
      <c r="D158" s="95"/>
      <c r="E158" s="95"/>
      <c r="F158" s="95">
        <v>1</v>
      </c>
      <c r="G158" s="95">
        <v>1</v>
      </c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1:17" x14ac:dyDescent="0.25">
      <c r="A159" s="94" t="s">
        <v>325</v>
      </c>
      <c r="B159" s="25" t="s">
        <v>50</v>
      </c>
      <c r="C159" s="94">
        <v>42866</v>
      </c>
      <c r="D159" s="95"/>
      <c r="E159" s="95"/>
      <c r="F159" s="95">
        <v>1</v>
      </c>
      <c r="G159" s="95"/>
      <c r="H159" s="95"/>
      <c r="I159" s="95"/>
      <c r="J159" s="95">
        <v>1</v>
      </c>
      <c r="K159" s="95"/>
      <c r="L159" s="95"/>
      <c r="M159" s="95"/>
      <c r="N159" s="95">
        <v>1</v>
      </c>
      <c r="O159" s="95"/>
      <c r="P159" s="95"/>
      <c r="Q159" s="95"/>
    </row>
    <row r="160" spans="1:17" x14ac:dyDescent="0.25">
      <c r="A160" s="94" t="s">
        <v>325</v>
      </c>
      <c r="B160" s="25" t="s">
        <v>379</v>
      </c>
      <c r="C160" s="94">
        <v>22509</v>
      </c>
      <c r="D160" s="95"/>
      <c r="E160" s="95"/>
      <c r="F160" s="95">
        <v>1</v>
      </c>
      <c r="G160" s="95"/>
      <c r="H160" s="95"/>
      <c r="I160" s="95"/>
      <c r="J160" s="95"/>
      <c r="K160" s="95"/>
      <c r="L160" s="95">
        <v>1</v>
      </c>
      <c r="M160" s="95"/>
      <c r="N160" s="95"/>
      <c r="O160" s="95"/>
      <c r="P160" s="95">
        <v>1</v>
      </c>
      <c r="Q160" s="95"/>
    </row>
    <row r="161" spans="1:17" x14ac:dyDescent="0.25">
      <c r="A161" s="94" t="s">
        <v>325</v>
      </c>
      <c r="B161" s="25" t="s">
        <v>39</v>
      </c>
      <c r="C161" s="94">
        <v>22696</v>
      </c>
      <c r="D161" s="95">
        <v>1</v>
      </c>
      <c r="E161" s="95"/>
      <c r="F161" s="95">
        <v>1</v>
      </c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1:17" x14ac:dyDescent="0.25">
      <c r="A162" s="94" t="s">
        <v>325</v>
      </c>
      <c r="B162" s="24" t="s">
        <v>671</v>
      </c>
      <c r="C162" s="96">
        <v>42866</v>
      </c>
      <c r="D162" s="94">
        <v>2</v>
      </c>
      <c r="E162" s="94"/>
      <c r="F162" s="94">
        <v>1</v>
      </c>
      <c r="G162" s="94"/>
      <c r="H162" s="94">
        <v>1</v>
      </c>
      <c r="I162" s="94"/>
      <c r="J162" s="94">
        <v>1</v>
      </c>
      <c r="K162" s="94"/>
      <c r="L162" s="94">
        <v>1</v>
      </c>
      <c r="M162" s="94"/>
      <c r="N162" s="94">
        <v>1</v>
      </c>
      <c r="O162" s="94"/>
      <c r="P162" s="94">
        <v>1</v>
      </c>
      <c r="Q162" s="94"/>
    </row>
    <row r="163" spans="1:17" x14ac:dyDescent="0.25">
      <c r="A163" s="94" t="s">
        <v>325</v>
      </c>
      <c r="B163" s="25" t="s">
        <v>672</v>
      </c>
      <c r="C163" s="96">
        <v>22696</v>
      </c>
      <c r="D163" s="94"/>
      <c r="E163" s="94"/>
      <c r="F163" s="94">
        <v>1</v>
      </c>
      <c r="G163" s="94"/>
      <c r="H163" s="94">
        <v>1</v>
      </c>
      <c r="I163" s="94"/>
      <c r="J163" s="94">
        <v>1</v>
      </c>
      <c r="K163" s="94"/>
      <c r="L163" s="94">
        <v>1</v>
      </c>
      <c r="M163" s="94"/>
      <c r="N163" s="94">
        <v>1</v>
      </c>
      <c r="O163" s="94"/>
      <c r="P163" s="94">
        <v>1</v>
      </c>
      <c r="Q163" s="94"/>
    </row>
    <row r="164" spans="1:17" ht="16.5" customHeight="1" x14ac:dyDescent="0.25">
      <c r="A164" s="94" t="s">
        <v>324</v>
      </c>
      <c r="B164" s="24" t="s">
        <v>45</v>
      </c>
      <c r="C164" s="96" t="s">
        <v>673</v>
      </c>
      <c r="D164" s="94"/>
      <c r="E164" s="94"/>
      <c r="F164" s="94"/>
      <c r="G164" s="94"/>
      <c r="H164" s="94">
        <v>1</v>
      </c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1:17" ht="27.6" x14ac:dyDescent="0.25">
      <c r="A165" s="94" t="s">
        <v>325</v>
      </c>
      <c r="B165" s="24" t="s">
        <v>493</v>
      </c>
      <c r="C165" s="96" t="s">
        <v>674</v>
      </c>
      <c r="D165" s="94"/>
      <c r="E165" s="94"/>
      <c r="F165" s="94"/>
      <c r="G165" s="94"/>
      <c r="H165" s="94">
        <v>1</v>
      </c>
      <c r="I165" s="94"/>
      <c r="J165" s="94"/>
      <c r="K165" s="94"/>
      <c r="L165" s="94">
        <v>1</v>
      </c>
      <c r="M165" s="94"/>
      <c r="N165" s="94"/>
      <c r="O165" s="94"/>
      <c r="P165" s="94"/>
      <c r="Q165" s="94"/>
    </row>
    <row r="166" spans="1:17" ht="27.6" x14ac:dyDescent="0.25">
      <c r="A166" s="94" t="s">
        <v>327</v>
      </c>
      <c r="B166" s="24" t="s">
        <v>49</v>
      </c>
      <c r="C166" s="96" t="s">
        <v>675</v>
      </c>
      <c r="D166" s="94"/>
      <c r="E166" s="94"/>
      <c r="F166" s="94">
        <v>1</v>
      </c>
      <c r="G166" s="94"/>
      <c r="H166" s="94"/>
      <c r="I166" s="94"/>
      <c r="J166" s="94">
        <v>1</v>
      </c>
      <c r="K166" s="94"/>
      <c r="L166" s="94">
        <v>1</v>
      </c>
      <c r="M166" s="94"/>
      <c r="N166" s="94"/>
      <c r="O166" s="94"/>
      <c r="P166" s="94"/>
      <c r="Q166" s="94"/>
    </row>
    <row r="167" spans="1:17" x14ac:dyDescent="0.25">
      <c r="A167" s="94" t="s">
        <v>325</v>
      </c>
      <c r="B167" s="24" t="s">
        <v>676</v>
      </c>
      <c r="C167" s="96">
        <v>26921</v>
      </c>
      <c r="D167" s="94"/>
      <c r="E167" s="94"/>
      <c r="F167" s="94">
        <v>1</v>
      </c>
      <c r="G167" s="94"/>
      <c r="H167" s="94"/>
      <c r="I167" s="94"/>
      <c r="J167" s="94">
        <v>1</v>
      </c>
      <c r="K167" s="94"/>
      <c r="L167" s="94"/>
      <c r="M167" s="94"/>
      <c r="N167" s="94"/>
      <c r="O167" s="94"/>
      <c r="P167" s="94"/>
      <c r="Q167" s="94"/>
    </row>
    <row r="168" spans="1:17" x14ac:dyDescent="0.25">
      <c r="A168" s="94" t="s">
        <v>324</v>
      </c>
      <c r="B168" s="25" t="s">
        <v>86</v>
      </c>
      <c r="C168" s="96" t="s">
        <v>677</v>
      </c>
      <c r="D168" s="94">
        <v>1</v>
      </c>
      <c r="E168" s="94"/>
      <c r="F168" s="94"/>
      <c r="G168" s="94"/>
      <c r="H168" s="94"/>
      <c r="I168" s="94"/>
      <c r="J168" s="94">
        <v>1</v>
      </c>
      <c r="K168" s="94"/>
      <c r="L168" s="94"/>
      <c r="M168" s="94"/>
      <c r="N168" s="94"/>
      <c r="O168" s="94"/>
      <c r="P168" s="94"/>
      <c r="Q168" s="94"/>
    </row>
    <row r="169" spans="1:17" x14ac:dyDescent="0.25">
      <c r="A169" s="113" t="s">
        <v>305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5"/>
    </row>
    <row r="170" spans="1:17" s="42" customFormat="1" x14ac:dyDescent="0.25">
      <c r="A170" s="14" t="s">
        <v>363</v>
      </c>
      <c r="B170" s="44" t="s">
        <v>678</v>
      </c>
      <c r="C170" s="13">
        <v>26541</v>
      </c>
      <c r="D170" s="14">
        <v>1</v>
      </c>
      <c r="E170" s="14"/>
      <c r="F170" s="14">
        <v>1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s="42" customFormat="1" x14ac:dyDescent="0.25">
      <c r="A171" s="59" t="s">
        <v>363</v>
      </c>
      <c r="B171" s="4" t="s">
        <v>669</v>
      </c>
      <c r="C171" s="95">
        <v>22058</v>
      </c>
      <c r="D171" s="95"/>
      <c r="E171" s="95"/>
      <c r="F171" s="95">
        <v>1</v>
      </c>
      <c r="G171" s="95">
        <v>1</v>
      </c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x14ac:dyDescent="0.25">
      <c r="A172" s="14" t="s">
        <v>363</v>
      </c>
      <c r="B172" s="25" t="s">
        <v>679</v>
      </c>
      <c r="C172" s="96">
        <v>42697</v>
      </c>
      <c r="D172" s="94">
        <v>1</v>
      </c>
      <c r="E172" s="94"/>
      <c r="F172" s="94">
        <v>2</v>
      </c>
      <c r="G172" s="94"/>
      <c r="H172" s="94">
        <v>1</v>
      </c>
      <c r="I172" s="94"/>
      <c r="J172" s="94">
        <v>1</v>
      </c>
      <c r="K172" s="94"/>
      <c r="L172" s="94">
        <v>1</v>
      </c>
      <c r="M172" s="94"/>
      <c r="N172" s="94">
        <v>1</v>
      </c>
      <c r="O172" s="94"/>
      <c r="P172" s="94">
        <v>1</v>
      </c>
      <c r="Q172" s="94"/>
    </row>
    <row r="173" spans="1:17" x14ac:dyDescent="0.25">
      <c r="A173" s="59" t="s">
        <v>363</v>
      </c>
      <c r="B173" s="25" t="s">
        <v>226</v>
      </c>
      <c r="C173" s="94">
        <v>22181</v>
      </c>
      <c r="D173" s="95"/>
      <c r="E173" s="95"/>
      <c r="F173" s="95">
        <v>1</v>
      </c>
      <c r="G173" s="95">
        <v>1</v>
      </c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1:17" x14ac:dyDescent="0.25">
      <c r="A174" s="14" t="s">
        <v>363</v>
      </c>
      <c r="B174" s="25" t="s">
        <v>680</v>
      </c>
      <c r="C174" s="96">
        <v>23998</v>
      </c>
      <c r="D174" s="94">
        <v>1</v>
      </c>
      <c r="E174" s="94"/>
      <c r="F174" s="94">
        <v>1</v>
      </c>
      <c r="G174" s="94"/>
      <c r="H174" s="94">
        <v>1</v>
      </c>
      <c r="I174" s="94"/>
      <c r="J174" s="94">
        <v>1</v>
      </c>
      <c r="K174" s="94"/>
      <c r="L174" s="94">
        <v>1</v>
      </c>
      <c r="M174" s="94"/>
      <c r="N174" s="94">
        <v>1</v>
      </c>
      <c r="O174" s="94"/>
      <c r="P174" s="94">
        <v>1</v>
      </c>
      <c r="Q174" s="94"/>
    </row>
    <row r="175" spans="1:17" x14ac:dyDescent="0.25">
      <c r="A175" s="14" t="s">
        <v>363</v>
      </c>
      <c r="B175" s="25" t="s">
        <v>681</v>
      </c>
      <c r="C175" s="96">
        <v>23690</v>
      </c>
      <c r="D175" s="94"/>
      <c r="E175" s="94"/>
      <c r="F175" s="94">
        <v>2</v>
      </c>
      <c r="G175" s="94">
        <v>2</v>
      </c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 ht="15" customHeight="1" x14ac:dyDescent="0.25">
      <c r="A176" s="144" t="s">
        <v>13</v>
      </c>
      <c r="B176" s="145"/>
      <c r="C176" s="146"/>
      <c r="D176" s="94">
        <f t="shared" ref="D176:Q176" si="10">SUM(D151:D175)</f>
        <v>7</v>
      </c>
      <c r="E176" s="94">
        <f t="shared" si="10"/>
        <v>0</v>
      </c>
      <c r="F176" s="94">
        <f t="shared" si="10"/>
        <v>20</v>
      </c>
      <c r="G176" s="94">
        <f t="shared" si="10"/>
        <v>9</v>
      </c>
      <c r="H176" s="94">
        <f t="shared" si="10"/>
        <v>7</v>
      </c>
      <c r="I176" s="94">
        <f t="shared" si="10"/>
        <v>3</v>
      </c>
      <c r="J176" s="94">
        <f t="shared" si="10"/>
        <v>11</v>
      </c>
      <c r="K176" s="94">
        <f t="shared" si="10"/>
        <v>1</v>
      </c>
      <c r="L176" s="94">
        <f t="shared" si="10"/>
        <v>7</v>
      </c>
      <c r="M176" s="94">
        <f t="shared" si="10"/>
        <v>0</v>
      </c>
      <c r="N176" s="94">
        <f t="shared" si="10"/>
        <v>5</v>
      </c>
      <c r="O176" s="94">
        <f t="shared" si="10"/>
        <v>0</v>
      </c>
      <c r="P176" s="94">
        <f t="shared" si="10"/>
        <v>5</v>
      </c>
      <c r="Q176" s="94">
        <f t="shared" si="10"/>
        <v>0</v>
      </c>
    </row>
    <row r="177" spans="1:17" x14ac:dyDescent="0.25">
      <c r="A177" s="128" t="s">
        <v>424</v>
      </c>
      <c r="B177" s="129"/>
      <c r="C177" s="130"/>
      <c r="D177" s="60">
        <f>D176+D149</f>
        <v>8</v>
      </c>
      <c r="E177" s="108">
        <f t="shared" ref="E177:Q177" si="11">E176+E149</f>
        <v>0</v>
      </c>
      <c r="F177" s="108">
        <f t="shared" si="11"/>
        <v>20</v>
      </c>
      <c r="G177" s="108">
        <f t="shared" si="11"/>
        <v>9</v>
      </c>
      <c r="H177" s="108">
        <f t="shared" si="11"/>
        <v>8</v>
      </c>
      <c r="I177" s="108">
        <f t="shared" si="11"/>
        <v>3</v>
      </c>
      <c r="J177" s="108">
        <f t="shared" si="11"/>
        <v>13</v>
      </c>
      <c r="K177" s="108">
        <f t="shared" si="11"/>
        <v>1</v>
      </c>
      <c r="L177" s="108">
        <f t="shared" si="11"/>
        <v>9</v>
      </c>
      <c r="M177" s="108">
        <f t="shared" si="11"/>
        <v>0</v>
      </c>
      <c r="N177" s="108">
        <f t="shared" si="11"/>
        <v>7</v>
      </c>
      <c r="O177" s="108">
        <f t="shared" si="11"/>
        <v>0</v>
      </c>
      <c r="P177" s="108">
        <f t="shared" si="11"/>
        <v>8</v>
      </c>
      <c r="Q177" s="108">
        <f t="shared" si="11"/>
        <v>0</v>
      </c>
    </row>
    <row r="178" spans="1:17" x14ac:dyDescent="0.25">
      <c r="A178" s="116" t="s">
        <v>384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8"/>
    </row>
    <row r="179" spans="1:17" x14ac:dyDescent="0.25">
      <c r="A179" s="113" t="s">
        <v>394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5"/>
    </row>
    <row r="180" spans="1:17" x14ac:dyDescent="0.25">
      <c r="A180" s="113" t="s">
        <v>376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5"/>
    </row>
    <row r="181" spans="1:17" x14ac:dyDescent="0.25">
      <c r="A181" s="59" t="s">
        <v>360</v>
      </c>
      <c r="B181" s="3" t="s">
        <v>52</v>
      </c>
      <c r="C181" s="15">
        <v>20638</v>
      </c>
      <c r="D181" s="21">
        <v>1</v>
      </c>
      <c r="E181" s="21">
        <v>0</v>
      </c>
      <c r="F181" s="21">
        <v>1</v>
      </c>
      <c r="G181" s="21">
        <v>0</v>
      </c>
      <c r="H181" s="21">
        <v>1</v>
      </c>
      <c r="I181" s="21">
        <v>0</v>
      </c>
      <c r="J181" s="21">
        <v>1</v>
      </c>
      <c r="K181" s="21">
        <v>0</v>
      </c>
      <c r="L181" s="21">
        <v>1</v>
      </c>
      <c r="M181" s="21">
        <v>0</v>
      </c>
      <c r="N181" s="21">
        <v>1</v>
      </c>
      <c r="O181" s="21">
        <v>0</v>
      </c>
      <c r="P181" s="21">
        <v>1</v>
      </c>
      <c r="Q181" s="21">
        <v>0</v>
      </c>
    </row>
    <row r="182" spans="1:17" x14ac:dyDescent="0.25">
      <c r="A182" s="59" t="s">
        <v>360</v>
      </c>
      <c r="B182" s="3" t="s">
        <v>53</v>
      </c>
      <c r="C182" s="15">
        <v>20641</v>
      </c>
      <c r="D182" s="21">
        <v>1</v>
      </c>
      <c r="E182" s="21">
        <v>0</v>
      </c>
      <c r="F182" s="21">
        <v>1</v>
      </c>
      <c r="G182" s="21">
        <v>0</v>
      </c>
      <c r="H182" s="21">
        <v>1</v>
      </c>
      <c r="I182" s="21">
        <v>0</v>
      </c>
      <c r="J182" s="21">
        <v>1</v>
      </c>
      <c r="K182" s="21">
        <v>0</v>
      </c>
      <c r="L182" s="21">
        <v>1</v>
      </c>
      <c r="M182" s="21">
        <v>0</v>
      </c>
      <c r="N182" s="21">
        <v>1</v>
      </c>
      <c r="O182" s="21">
        <v>0</v>
      </c>
      <c r="P182" s="21">
        <v>1</v>
      </c>
      <c r="Q182" s="21">
        <v>0</v>
      </c>
    </row>
    <row r="183" spans="1:17" ht="27.6" x14ac:dyDescent="0.25">
      <c r="A183" s="59" t="s">
        <v>324</v>
      </c>
      <c r="B183" s="3" t="s">
        <v>55</v>
      </c>
      <c r="C183" s="15">
        <v>40759</v>
      </c>
      <c r="D183" s="21">
        <v>3</v>
      </c>
      <c r="E183" s="21">
        <v>0</v>
      </c>
      <c r="F183" s="21">
        <v>3</v>
      </c>
      <c r="G183" s="21">
        <v>0</v>
      </c>
      <c r="H183" s="21">
        <v>4</v>
      </c>
      <c r="I183" s="21">
        <v>0</v>
      </c>
      <c r="J183" s="21">
        <v>4</v>
      </c>
      <c r="K183" s="21">
        <v>0</v>
      </c>
      <c r="L183" s="21">
        <v>4</v>
      </c>
      <c r="M183" s="21">
        <v>0</v>
      </c>
      <c r="N183" s="21">
        <v>4</v>
      </c>
      <c r="O183" s="21">
        <v>0</v>
      </c>
      <c r="P183" s="21">
        <v>4</v>
      </c>
      <c r="Q183" s="21">
        <v>0</v>
      </c>
    </row>
    <row r="184" spans="1:17" x14ac:dyDescent="0.25">
      <c r="A184" s="59" t="s">
        <v>324</v>
      </c>
      <c r="B184" s="3" t="s">
        <v>56</v>
      </c>
      <c r="C184" s="15">
        <v>20998</v>
      </c>
      <c r="D184" s="21">
        <v>1</v>
      </c>
      <c r="E184" s="21">
        <v>0</v>
      </c>
      <c r="F184" s="21">
        <v>1</v>
      </c>
      <c r="G184" s="21">
        <v>0</v>
      </c>
      <c r="H184" s="21">
        <v>1</v>
      </c>
      <c r="I184" s="21">
        <v>0</v>
      </c>
      <c r="J184" s="21">
        <v>1</v>
      </c>
      <c r="K184" s="21">
        <v>0</v>
      </c>
      <c r="L184" s="21">
        <v>1</v>
      </c>
      <c r="M184" s="21">
        <v>0</v>
      </c>
      <c r="N184" s="21">
        <v>1</v>
      </c>
      <c r="O184" s="21">
        <v>0</v>
      </c>
      <c r="P184" s="21">
        <v>1</v>
      </c>
      <c r="Q184" s="21">
        <v>0</v>
      </c>
    </row>
    <row r="185" spans="1:17" ht="15" customHeight="1" x14ac:dyDescent="0.25">
      <c r="A185" s="59" t="s">
        <v>360</v>
      </c>
      <c r="B185" s="3" t="s">
        <v>288</v>
      </c>
      <c r="C185" s="15" t="s">
        <v>487</v>
      </c>
      <c r="D185" s="21">
        <v>2</v>
      </c>
      <c r="E185" s="21">
        <v>0</v>
      </c>
      <c r="F185" s="21">
        <v>2</v>
      </c>
      <c r="G185" s="21">
        <v>0</v>
      </c>
      <c r="H185" s="21">
        <v>2</v>
      </c>
      <c r="I185" s="21">
        <v>0</v>
      </c>
      <c r="J185" s="21">
        <v>2</v>
      </c>
      <c r="K185" s="21">
        <v>0</v>
      </c>
      <c r="L185" s="21">
        <v>3</v>
      </c>
      <c r="M185" s="21">
        <v>0</v>
      </c>
      <c r="N185" s="21">
        <v>2</v>
      </c>
      <c r="O185" s="21">
        <v>0</v>
      </c>
      <c r="P185" s="21">
        <v>3</v>
      </c>
      <c r="Q185" s="21">
        <v>0</v>
      </c>
    </row>
    <row r="186" spans="1:17" ht="15" customHeight="1" x14ac:dyDescent="0.25">
      <c r="A186" s="59" t="s">
        <v>360</v>
      </c>
      <c r="B186" s="3" t="s">
        <v>287</v>
      </c>
      <c r="C186" s="15" t="s">
        <v>486</v>
      </c>
      <c r="D186" s="21">
        <v>2</v>
      </c>
      <c r="E186" s="21">
        <v>0</v>
      </c>
      <c r="F186" s="21">
        <v>2</v>
      </c>
      <c r="G186" s="21">
        <v>0</v>
      </c>
      <c r="H186" s="21">
        <v>2</v>
      </c>
      <c r="I186" s="21">
        <v>0</v>
      </c>
      <c r="J186" s="21">
        <v>2</v>
      </c>
      <c r="K186" s="21">
        <v>0</v>
      </c>
      <c r="L186" s="21">
        <v>3</v>
      </c>
      <c r="M186" s="21">
        <v>0</v>
      </c>
      <c r="N186" s="21">
        <v>2</v>
      </c>
      <c r="O186" s="21">
        <v>0</v>
      </c>
      <c r="P186" s="21">
        <v>3</v>
      </c>
      <c r="Q186" s="21">
        <v>0</v>
      </c>
    </row>
    <row r="187" spans="1:17" ht="15" customHeight="1" x14ac:dyDescent="0.25">
      <c r="A187" s="59" t="s">
        <v>324</v>
      </c>
      <c r="B187" s="3" t="s">
        <v>58</v>
      </c>
      <c r="C187" s="15">
        <v>21480</v>
      </c>
      <c r="D187" s="21">
        <v>3</v>
      </c>
      <c r="E187" s="21">
        <v>0</v>
      </c>
      <c r="F187" s="21">
        <v>3</v>
      </c>
      <c r="G187" s="21">
        <v>0</v>
      </c>
      <c r="H187" s="21">
        <v>4</v>
      </c>
      <c r="I187" s="21">
        <v>0</v>
      </c>
      <c r="J187" s="21">
        <v>4</v>
      </c>
      <c r="K187" s="21">
        <v>0</v>
      </c>
      <c r="L187" s="21">
        <v>4</v>
      </c>
      <c r="M187" s="21">
        <v>0</v>
      </c>
      <c r="N187" s="21">
        <v>4</v>
      </c>
      <c r="O187" s="21">
        <v>0</v>
      </c>
      <c r="P187" s="21">
        <v>4</v>
      </c>
      <c r="Q187" s="21">
        <v>0</v>
      </c>
    </row>
    <row r="188" spans="1:17" ht="15" customHeight="1" x14ac:dyDescent="0.25">
      <c r="A188" s="106" t="s">
        <v>331</v>
      </c>
      <c r="B188" s="3" t="s">
        <v>61</v>
      </c>
      <c r="C188" s="15">
        <v>22509</v>
      </c>
      <c r="D188" s="21">
        <v>4</v>
      </c>
      <c r="E188" s="21">
        <v>0</v>
      </c>
      <c r="F188" s="21">
        <v>5</v>
      </c>
      <c r="G188" s="21">
        <v>0</v>
      </c>
      <c r="H188" s="21">
        <v>5</v>
      </c>
      <c r="I188" s="21">
        <v>0</v>
      </c>
      <c r="J188" s="21">
        <v>5</v>
      </c>
      <c r="K188" s="21">
        <v>0</v>
      </c>
      <c r="L188" s="21">
        <v>5</v>
      </c>
      <c r="M188" s="21">
        <v>0</v>
      </c>
      <c r="N188" s="21">
        <v>5</v>
      </c>
      <c r="O188" s="21">
        <v>0</v>
      </c>
      <c r="P188" s="21">
        <v>5</v>
      </c>
      <c r="Q188" s="21">
        <v>0</v>
      </c>
    </row>
    <row r="189" spans="1:17" ht="32.25" customHeight="1" x14ac:dyDescent="0.25">
      <c r="A189" s="78" t="s">
        <v>324</v>
      </c>
      <c r="B189" s="3" t="s">
        <v>48</v>
      </c>
      <c r="C189" s="15">
        <v>22614</v>
      </c>
      <c r="D189" s="21">
        <v>1</v>
      </c>
      <c r="E189" s="21">
        <v>0</v>
      </c>
      <c r="F189" s="21">
        <v>1</v>
      </c>
      <c r="G189" s="21">
        <v>0</v>
      </c>
      <c r="H189" s="21">
        <v>1</v>
      </c>
      <c r="I189" s="21">
        <v>0</v>
      </c>
      <c r="J189" s="21">
        <v>1</v>
      </c>
      <c r="K189" s="21">
        <v>0</v>
      </c>
      <c r="L189" s="21">
        <v>1</v>
      </c>
      <c r="M189" s="21">
        <v>0</v>
      </c>
      <c r="N189" s="21">
        <v>1</v>
      </c>
      <c r="O189" s="21">
        <v>0</v>
      </c>
      <c r="P189" s="21">
        <v>1</v>
      </c>
      <c r="Q189" s="21">
        <v>0</v>
      </c>
    </row>
    <row r="190" spans="1:17" x14ac:dyDescent="0.25">
      <c r="A190" s="77" t="s">
        <v>698</v>
      </c>
      <c r="B190" s="3" t="s">
        <v>48</v>
      </c>
      <c r="C190" s="15">
        <v>22614</v>
      </c>
      <c r="D190" s="21">
        <v>4</v>
      </c>
      <c r="E190" s="21">
        <v>1</v>
      </c>
      <c r="F190" s="21">
        <v>5</v>
      </c>
      <c r="G190" s="21">
        <v>1</v>
      </c>
      <c r="H190" s="21">
        <v>5</v>
      </c>
      <c r="I190" s="21">
        <v>1</v>
      </c>
      <c r="J190" s="21">
        <v>5</v>
      </c>
      <c r="K190" s="21">
        <v>1</v>
      </c>
      <c r="L190" s="21">
        <v>5</v>
      </c>
      <c r="M190" s="21">
        <v>1</v>
      </c>
      <c r="N190" s="21">
        <v>5</v>
      </c>
      <c r="O190" s="21">
        <v>1</v>
      </c>
      <c r="P190" s="21">
        <v>5</v>
      </c>
      <c r="Q190" s="21">
        <v>1</v>
      </c>
    </row>
    <row r="191" spans="1:17" ht="41.4" x14ac:dyDescent="0.25">
      <c r="A191" s="59" t="s">
        <v>698</v>
      </c>
      <c r="B191" s="3" t="s">
        <v>290</v>
      </c>
      <c r="C191" s="15">
        <v>22696</v>
      </c>
      <c r="D191" s="21">
        <v>13</v>
      </c>
      <c r="E191" s="21">
        <v>1</v>
      </c>
      <c r="F191" s="21">
        <v>14</v>
      </c>
      <c r="G191" s="21">
        <v>1</v>
      </c>
      <c r="H191" s="21">
        <v>14</v>
      </c>
      <c r="I191" s="21">
        <v>1</v>
      </c>
      <c r="J191" s="21">
        <v>15</v>
      </c>
      <c r="K191" s="21">
        <v>1</v>
      </c>
      <c r="L191" s="21">
        <v>15</v>
      </c>
      <c r="M191" s="21">
        <v>1</v>
      </c>
      <c r="N191" s="21">
        <v>16</v>
      </c>
      <c r="O191" s="21">
        <v>1</v>
      </c>
      <c r="P191" s="21">
        <v>16</v>
      </c>
      <c r="Q191" s="21">
        <v>1</v>
      </c>
    </row>
    <row r="192" spans="1:17" x14ac:dyDescent="0.25">
      <c r="A192" s="106" t="s">
        <v>325</v>
      </c>
      <c r="B192" s="3" t="s">
        <v>57</v>
      </c>
      <c r="C192" s="15">
        <v>21034</v>
      </c>
      <c r="D192" s="21">
        <v>1</v>
      </c>
      <c r="E192" s="21">
        <v>0</v>
      </c>
      <c r="F192" s="21">
        <v>1</v>
      </c>
      <c r="G192" s="21">
        <v>0</v>
      </c>
      <c r="H192" s="21">
        <v>1</v>
      </c>
      <c r="I192" s="21">
        <v>0</v>
      </c>
      <c r="J192" s="21">
        <v>1</v>
      </c>
      <c r="K192" s="21">
        <v>0</v>
      </c>
      <c r="L192" s="21">
        <v>1</v>
      </c>
      <c r="M192" s="21">
        <v>0</v>
      </c>
      <c r="N192" s="21">
        <v>1</v>
      </c>
      <c r="O192" s="21">
        <v>0</v>
      </c>
      <c r="P192" s="21">
        <v>1</v>
      </c>
      <c r="Q192" s="21">
        <v>0</v>
      </c>
    </row>
    <row r="193" spans="1:17" x14ac:dyDescent="0.25">
      <c r="A193" s="106" t="s">
        <v>325</v>
      </c>
      <c r="B193" s="3" t="s">
        <v>59</v>
      </c>
      <c r="C193" s="15">
        <v>22542</v>
      </c>
      <c r="D193" s="21">
        <v>5</v>
      </c>
      <c r="E193" s="21">
        <v>1</v>
      </c>
      <c r="F193" s="21">
        <v>6</v>
      </c>
      <c r="G193" s="21">
        <v>1</v>
      </c>
      <c r="H193" s="21">
        <v>6</v>
      </c>
      <c r="I193" s="21">
        <v>1</v>
      </c>
      <c r="J193" s="21">
        <v>6</v>
      </c>
      <c r="K193" s="21">
        <v>1</v>
      </c>
      <c r="L193" s="21">
        <v>6</v>
      </c>
      <c r="M193" s="21">
        <v>1</v>
      </c>
      <c r="N193" s="21">
        <v>7</v>
      </c>
      <c r="O193" s="21">
        <v>1</v>
      </c>
      <c r="P193" s="21">
        <v>7</v>
      </c>
      <c r="Q193" s="21">
        <v>1</v>
      </c>
    </row>
    <row r="194" spans="1:17" x14ac:dyDescent="0.25">
      <c r="A194" s="106" t="s">
        <v>325</v>
      </c>
      <c r="B194" s="3" t="s">
        <v>43</v>
      </c>
      <c r="C194" s="15">
        <v>22572</v>
      </c>
      <c r="D194" s="21">
        <v>7</v>
      </c>
      <c r="E194" s="21">
        <v>1</v>
      </c>
      <c r="F194" s="21">
        <v>7</v>
      </c>
      <c r="G194" s="21">
        <v>1</v>
      </c>
      <c r="H194" s="21">
        <v>7</v>
      </c>
      <c r="I194" s="21">
        <v>1</v>
      </c>
      <c r="J194" s="21">
        <v>7</v>
      </c>
      <c r="K194" s="21">
        <v>1</v>
      </c>
      <c r="L194" s="21">
        <v>8</v>
      </c>
      <c r="M194" s="21">
        <v>1</v>
      </c>
      <c r="N194" s="21">
        <v>8</v>
      </c>
      <c r="O194" s="21">
        <v>1</v>
      </c>
      <c r="P194" s="21">
        <v>8</v>
      </c>
      <c r="Q194" s="21">
        <v>1</v>
      </c>
    </row>
    <row r="195" spans="1:17" x14ac:dyDescent="0.25">
      <c r="A195" s="106" t="s">
        <v>325</v>
      </c>
      <c r="B195" s="3" t="s">
        <v>50</v>
      </c>
      <c r="C195" s="15">
        <v>42866</v>
      </c>
      <c r="D195" s="21">
        <v>3</v>
      </c>
      <c r="E195" s="21">
        <v>0</v>
      </c>
      <c r="F195" s="21">
        <v>3</v>
      </c>
      <c r="G195" s="21">
        <v>0</v>
      </c>
      <c r="H195" s="21">
        <v>4</v>
      </c>
      <c r="I195" s="21">
        <v>0</v>
      </c>
      <c r="J195" s="21">
        <v>4</v>
      </c>
      <c r="K195" s="21">
        <v>0</v>
      </c>
      <c r="L195" s="21">
        <v>4</v>
      </c>
      <c r="M195" s="21">
        <v>0</v>
      </c>
      <c r="N195" s="21">
        <v>4</v>
      </c>
      <c r="O195" s="21">
        <v>0</v>
      </c>
      <c r="P195" s="21">
        <v>4</v>
      </c>
      <c r="Q195" s="21">
        <v>0</v>
      </c>
    </row>
    <row r="196" spans="1:17" x14ac:dyDescent="0.25">
      <c r="A196" s="106" t="s">
        <v>333</v>
      </c>
      <c r="B196" s="3" t="s">
        <v>51</v>
      </c>
      <c r="C196" s="15">
        <v>20760</v>
      </c>
      <c r="D196" s="21">
        <v>4</v>
      </c>
      <c r="E196" s="21">
        <v>0</v>
      </c>
      <c r="F196" s="21">
        <v>5</v>
      </c>
      <c r="G196" s="21">
        <v>0</v>
      </c>
      <c r="H196" s="21">
        <v>5</v>
      </c>
      <c r="I196" s="21">
        <v>0</v>
      </c>
      <c r="J196" s="21">
        <v>5</v>
      </c>
      <c r="K196" s="21">
        <v>0</v>
      </c>
      <c r="L196" s="21">
        <v>5</v>
      </c>
      <c r="M196" s="21">
        <v>0</v>
      </c>
      <c r="N196" s="21">
        <v>5</v>
      </c>
      <c r="O196" s="21">
        <v>0</v>
      </c>
      <c r="P196" s="21">
        <v>5</v>
      </c>
      <c r="Q196" s="21">
        <v>0</v>
      </c>
    </row>
    <row r="197" spans="1:17" x14ac:dyDescent="0.25">
      <c r="A197" s="106" t="s">
        <v>333</v>
      </c>
      <c r="B197" s="3" t="s">
        <v>60</v>
      </c>
      <c r="C197" s="15">
        <v>22725</v>
      </c>
      <c r="D197" s="21">
        <v>1</v>
      </c>
      <c r="E197" s="21">
        <v>0</v>
      </c>
      <c r="F197" s="21">
        <v>1</v>
      </c>
      <c r="G197" s="21">
        <v>0</v>
      </c>
      <c r="H197" s="21">
        <v>1</v>
      </c>
      <c r="I197" s="21">
        <v>0</v>
      </c>
      <c r="J197" s="21">
        <v>1</v>
      </c>
      <c r="K197" s="21">
        <v>0</v>
      </c>
      <c r="L197" s="21">
        <v>1</v>
      </c>
      <c r="M197" s="21">
        <v>0</v>
      </c>
      <c r="N197" s="21">
        <v>1</v>
      </c>
      <c r="O197" s="21">
        <v>0</v>
      </c>
      <c r="P197" s="21">
        <v>1</v>
      </c>
      <c r="Q197" s="21">
        <v>0</v>
      </c>
    </row>
    <row r="198" spans="1:17" ht="27.6" x14ac:dyDescent="0.25">
      <c r="A198" s="59" t="s">
        <v>698</v>
      </c>
      <c r="B198" s="3" t="s">
        <v>289</v>
      </c>
      <c r="C198" s="15">
        <v>22963</v>
      </c>
      <c r="D198" s="21">
        <v>3</v>
      </c>
      <c r="E198" s="21">
        <v>1</v>
      </c>
      <c r="F198" s="21">
        <v>3</v>
      </c>
      <c r="G198" s="21">
        <v>1</v>
      </c>
      <c r="H198" s="21">
        <v>4</v>
      </c>
      <c r="I198" s="21">
        <v>1</v>
      </c>
      <c r="J198" s="21">
        <v>4</v>
      </c>
      <c r="K198" s="21">
        <v>1</v>
      </c>
      <c r="L198" s="21">
        <v>4</v>
      </c>
      <c r="M198" s="21">
        <v>1</v>
      </c>
      <c r="N198" s="21">
        <v>4</v>
      </c>
      <c r="O198" s="21">
        <v>1</v>
      </c>
      <c r="P198" s="21">
        <v>4</v>
      </c>
      <c r="Q198" s="21">
        <v>1</v>
      </c>
    </row>
    <row r="199" spans="1:17" ht="27.6" x14ac:dyDescent="0.25">
      <c r="A199" s="59" t="s">
        <v>698</v>
      </c>
      <c r="B199" s="3" t="s">
        <v>71</v>
      </c>
      <c r="C199" s="15">
        <v>23991</v>
      </c>
      <c r="D199" s="21">
        <v>26</v>
      </c>
      <c r="E199" s="21">
        <v>3</v>
      </c>
      <c r="F199" s="21">
        <v>27</v>
      </c>
      <c r="G199" s="21">
        <v>3</v>
      </c>
      <c r="H199" s="21">
        <v>29</v>
      </c>
      <c r="I199" s="21">
        <v>4</v>
      </c>
      <c r="J199" s="21">
        <v>30</v>
      </c>
      <c r="K199" s="21">
        <v>4</v>
      </c>
      <c r="L199" s="21">
        <v>31</v>
      </c>
      <c r="M199" s="21">
        <v>4</v>
      </c>
      <c r="N199" s="21">
        <v>31</v>
      </c>
      <c r="O199" s="21">
        <v>4</v>
      </c>
      <c r="P199" s="21">
        <v>33</v>
      </c>
      <c r="Q199" s="21">
        <v>4</v>
      </c>
    </row>
    <row r="200" spans="1:17" x14ac:dyDescent="0.25">
      <c r="A200" s="59" t="s">
        <v>324</v>
      </c>
      <c r="B200" s="18" t="s">
        <v>63</v>
      </c>
      <c r="C200" s="19">
        <v>24437</v>
      </c>
      <c r="D200" s="21">
        <v>3</v>
      </c>
      <c r="E200" s="21">
        <v>0</v>
      </c>
      <c r="F200" s="21">
        <v>3</v>
      </c>
      <c r="G200" s="21">
        <v>0</v>
      </c>
      <c r="H200" s="21">
        <v>4</v>
      </c>
      <c r="I200" s="21">
        <v>0</v>
      </c>
      <c r="J200" s="21">
        <v>4</v>
      </c>
      <c r="K200" s="21"/>
      <c r="L200" s="21">
        <v>4</v>
      </c>
      <c r="M200" s="21">
        <v>0</v>
      </c>
      <c r="N200" s="21">
        <v>4</v>
      </c>
      <c r="O200" s="21">
        <v>0</v>
      </c>
      <c r="P200" s="21">
        <v>4</v>
      </c>
      <c r="Q200" s="21">
        <v>0</v>
      </c>
    </row>
    <row r="201" spans="1:17" ht="15" customHeight="1" x14ac:dyDescent="0.25">
      <c r="A201" s="59" t="s">
        <v>324</v>
      </c>
      <c r="B201" s="18" t="s">
        <v>64</v>
      </c>
      <c r="C201" s="19">
        <v>24484</v>
      </c>
      <c r="D201" s="21">
        <v>9</v>
      </c>
      <c r="E201" s="21">
        <v>1</v>
      </c>
      <c r="F201" s="21">
        <v>9</v>
      </c>
      <c r="G201" s="21">
        <v>1</v>
      </c>
      <c r="H201" s="21">
        <v>10</v>
      </c>
      <c r="I201" s="21">
        <v>1</v>
      </c>
      <c r="J201" s="21">
        <v>10</v>
      </c>
      <c r="K201" s="21">
        <v>1</v>
      </c>
      <c r="L201" s="21">
        <v>10</v>
      </c>
      <c r="M201" s="21">
        <v>1</v>
      </c>
      <c r="N201" s="21">
        <v>10</v>
      </c>
      <c r="O201" s="21">
        <v>1</v>
      </c>
      <c r="P201" s="21">
        <v>11</v>
      </c>
      <c r="Q201" s="21">
        <v>1</v>
      </c>
    </row>
    <row r="202" spans="1:17" ht="15" customHeight="1" x14ac:dyDescent="0.25">
      <c r="A202" s="59" t="s">
        <v>324</v>
      </c>
      <c r="B202" s="18" t="s">
        <v>65</v>
      </c>
      <c r="C202" s="19">
        <v>24681</v>
      </c>
      <c r="D202" s="21">
        <v>12</v>
      </c>
      <c r="E202" s="21">
        <v>1</v>
      </c>
      <c r="F202" s="21">
        <v>13</v>
      </c>
      <c r="G202" s="21">
        <v>1</v>
      </c>
      <c r="H202" s="21">
        <v>13</v>
      </c>
      <c r="I202" s="21">
        <v>1</v>
      </c>
      <c r="J202" s="21">
        <v>14</v>
      </c>
      <c r="K202" s="21">
        <v>1</v>
      </c>
      <c r="L202" s="21">
        <v>14</v>
      </c>
      <c r="M202" s="21">
        <v>1</v>
      </c>
      <c r="N202" s="21">
        <v>14</v>
      </c>
      <c r="O202" s="21">
        <v>1</v>
      </c>
      <c r="P202" s="21">
        <v>15</v>
      </c>
      <c r="Q202" s="21">
        <v>1</v>
      </c>
    </row>
    <row r="203" spans="1:17" ht="15" customHeight="1" x14ac:dyDescent="0.25">
      <c r="A203" s="59" t="s">
        <v>324</v>
      </c>
      <c r="B203" s="18" t="s">
        <v>67</v>
      </c>
      <c r="C203" s="19">
        <v>25081</v>
      </c>
      <c r="D203" s="21">
        <v>4</v>
      </c>
      <c r="E203" s="21">
        <v>0</v>
      </c>
      <c r="F203" s="21">
        <v>5</v>
      </c>
      <c r="G203" s="21">
        <v>0</v>
      </c>
      <c r="H203" s="21">
        <v>5</v>
      </c>
      <c r="I203" s="21">
        <v>0</v>
      </c>
      <c r="J203" s="21">
        <v>5</v>
      </c>
      <c r="K203" s="21">
        <v>0</v>
      </c>
      <c r="L203" s="21">
        <v>5</v>
      </c>
      <c r="M203" s="21">
        <v>0</v>
      </c>
      <c r="N203" s="21">
        <v>5</v>
      </c>
      <c r="O203" s="21">
        <v>0</v>
      </c>
      <c r="P203" s="21">
        <v>5</v>
      </c>
      <c r="Q203" s="21">
        <v>0</v>
      </c>
    </row>
    <row r="204" spans="1:17" ht="27.6" x14ac:dyDescent="0.25">
      <c r="A204" s="59" t="s">
        <v>324</v>
      </c>
      <c r="B204" s="18" t="s">
        <v>68</v>
      </c>
      <c r="C204" s="19">
        <v>25865</v>
      </c>
      <c r="D204" s="21">
        <v>12</v>
      </c>
      <c r="E204" s="21">
        <v>1</v>
      </c>
      <c r="F204" s="21">
        <v>13</v>
      </c>
      <c r="G204" s="21">
        <v>1</v>
      </c>
      <c r="H204" s="21">
        <v>13</v>
      </c>
      <c r="I204" s="21">
        <v>1</v>
      </c>
      <c r="J204" s="21">
        <v>14</v>
      </c>
      <c r="K204" s="21">
        <v>1</v>
      </c>
      <c r="L204" s="21">
        <v>14</v>
      </c>
      <c r="M204" s="21">
        <v>1</v>
      </c>
      <c r="N204" s="21">
        <v>14</v>
      </c>
      <c r="O204" s="21">
        <v>1</v>
      </c>
      <c r="P204" s="21">
        <v>15</v>
      </c>
      <c r="Q204" s="21">
        <v>1</v>
      </c>
    </row>
    <row r="205" spans="1:17" ht="15" customHeight="1" x14ac:dyDescent="0.25">
      <c r="A205" s="59" t="s">
        <v>324</v>
      </c>
      <c r="B205" s="18" t="s">
        <v>69</v>
      </c>
      <c r="C205" s="19">
        <v>27221</v>
      </c>
      <c r="D205" s="21">
        <v>1</v>
      </c>
      <c r="E205" s="21">
        <v>0</v>
      </c>
      <c r="F205" s="21">
        <v>1</v>
      </c>
      <c r="G205" s="21">
        <v>0</v>
      </c>
      <c r="H205" s="21">
        <v>1</v>
      </c>
      <c r="I205" s="21">
        <v>0</v>
      </c>
      <c r="J205" s="21">
        <v>1</v>
      </c>
      <c r="K205" s="21">
        <v>0</v>
      </c>
      <c r="L205" s="21">
        <v>1</v>
      </c>
      <c r="M205" s="21">
        <v>0</v>
      </c>
      <c r="N205" s="21">
        <v>1</v>
      </c>
      <c r="O205" s="21">
        <v>0</v>
      </c>
      <c r="P205" s="21">
        <v>1</v>
      </c>
      <c r="Q205" s="21">
        <v>0</v>
      </c>
    </row>
    <row r="206" spans="1:17" x14ac:dyDescent="0.25">
      <c r="A206" s="121" t="s">
        <v>13</v>
      </c>
      <c r="B206" s="122"/>
      <c r="C206" s="123"/>
      <c r="D206" s="69">
        <f t="shared" ref="D206:Q206" si="12">SUM(D181:D205)</f>
        <v>126</v>
      </c>
      <c r="E206" s="69">
        <f t="shared" si="12"/>
        <v>11</v>
      </c>
      <c r="F206" s="69">
        <f t="shared" si="12"/>
        <v>135</v>
      </c>
      <c r="G206" s="69">
        <f t="shared" si="12"/>
        <v>11</v>
      </c>
      <c r="H206" s="69">
        <f t="shared" si="12"/>
        <v>143</v>
      </c>
      <c r="I206" s="69">
        <f t="shared" si="12"/>
        <v>12</v>
      </c>
      <c r="J206" s="69">
        <f t="shared" si="12"/>
        <v>147</v>
      </c>
      <c r="K206" s="69">
        <f t="shared" si="12"/>
        <v>12</v>
      </c>
      <c r="L206" s="69">
        <f t="shared" si="12"/>
        <v>151</v>
      </c>
      <c r="M206" s="69">
        <f t="shared" si="12"/>
        <v>12</v>
      </c>
      <c r="N206" s="69">
        <f t="shared" si="12"/>
        <v>151</v>
      </c>
      <c r="O206" s="69">
        <f t="shared" si="12"/>
        <v>12</v>
      </c>
      <c r="P206" s="69">
        <f t="shared" si="12"/>
        <v>158</v>
      </c>
      <c r="Q206" s="69">
        <f t="shared" si="12"/>
        <v>12</v>
      </c>
    </row>
    <row r="207" spans="1:17" x14ac:dyDescent="0.25">
      <c r="A207" s="113" t="s">
        <v>305</v>
      </c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</row>
    <row r="208" spans="1:17" ht="27.6" x14ac:dyDescent="0.25">
      <c r="A208" s="16" t="s">
        <v>331</v>
      </c>
      <c r="B208" s="18" t="s">
        <v>66</v>
      </c>
      <c r="C208" s="54">
        <v>44838</v>
      </c>
      <c r="D208" s="21">
        <v>1</v>
      </c>
      <c r="E208" s="21">
        <v>0</v>
      </c>
      <c r="F208" s="21">
        <v>1</v>
      </c>
      <c r="G208" s="21">
        <v>0</v>
      </c>
      <c r="H208" s="21">
        <v>1</v>
      </c>
      <c r="I208" s="21">
        <v>0</v>
      </c>
      <c r="J208" s="21">
        <v>1</v>
      </c>
      <c r="K208" s="21">
        <v>0</v>
      </c>
      <c r="L208" s="21">
        <v>1</v>
      </c>
      <c r="M208" s="21">
        <v>0</v>
      </c>
      <c r="N208" s="21">
        <v>1</v>
      </c>
      <c r="O208" s="21">
        <v>0</v>
      </c>
      <c r="P208" s="21">
        <v>1</v>
      </c>
      <c r="Q208" s="21">
        <v>0</v>
      </c>
    </row>
    <row r="209" spans="1:17" x14ac:dyDescent="0.25">
      <c r="A209" s="16" t="s">
        <v>331</v>
      </c>
      <c r="B209" s="18" t="s">
        <v>291</v>
      </c>
      <c r="C209" s="54"/>
      <c r="D209" s="21">
        <v>9</v>
      </c>
      <c r="E209" s="21">
        <v>1</v>
      </c>
      <c r="F209" s="21">
        <v>9</v>
      </c>
      <c r="G209" s="21">
        <v>1</v>
      </c>
      <c r="H209" s="21">
        <v>10</v>
      </c>
      <c r="I209" s="21">
        <v>1</v>
      </c>
      <c r="J209" s="21">
        <v>10</v>
      </c>
      <c r="K209" s="21">
        <v>1</v>
      </c>
      <c r="L209" s="21">
        <v>10</v>
      </c>
      <c r="M209" s="21">
        <v>1</v>
      </c>
      <c r="N209" s="21">
        <v>10</v>
      </c>
      <c r="O209" s="21">
        <v>1</v>
      </c>
      <c r="P209" s="21">
        <v>11</v>
      </c>
      <c r="Q209" s="21">
        <v>1</v>
      </c>
    </row>
    <row r="210" spans="1:17" x14ac:dyDescent="0.25">
      <c r="A210" s="16" t="s">
        <v>331</v>
      </c>
      <c r="B210" s="18" t="s">
        <v>592</v>
      </c>
      <c r="C210" s="54"/>
      <c r="D210" s="21">
        <v>13</v>
      </c>
      <c r="E210" s="21">
        <v>1</v>
      </c>
      <c r="F210" s="21">
        <v>14</v>
      </c>
      <c r="G210" s="21">
        <v>1</v>
      </c>
      <c r="H210" s="21">
        <v>14</v>
      </c>
      <c r="I210" s="21">
        <v>1</v>
      </c>
      <c r="J210" s="21">
        <v>15</v>
      </c>
      <c r="K210" s="21">
        <v>1</v>
      </c>
      <c r="L210" s="21">
        <v>15</v>
      </c>
      <c r="M210" s="21">
        <v>1</v>
      </c>
      <c r="N210" s="21">
        <v>16</v>
      </c>
      <c r="O210" s="21">
        <v>1</v>
      </c>
      <c r="P210" s="21">
        <v>16</v>
      </c>
      <c r="Q210" s="21">
        <v>1</v>
      </c>
    </row>
    <row r="211" spans="1:17" ht="27.6" x14ac:dyDescent="0.25">
      <c r="A211" s="16" t="s">
        <v>501</v>
      </c>
      <c r="B211" s="18" t="s">
        <v>292</v>
      </c>
      <c r="C211" s="54"/>
      <c r="D211" s="21">
        <v>7</v>
      </c>
      <c r="E211" s="21">
        <v>1</v>
      </c>
      <c r="F211" s="21">
        <v>7</v>
      </c>
      <c r="G211" s="21">
        <v>1</v>
      </c>
      <c r="H211" s="21">
        <v>7</v>
      </c>
      <c r="I211" s="21">
        <v>1</v>
      </c>
      <c r="J211" s="21">
        <v>7</v>
      </c>
      <c r="K211" s="21">
        <v>1</v>
      </c>
      <c r="L211" s="21">
        <v>8</v>
      </c>
      <c r="M211" s="21">
        <v>1</v>
      </c>
      <c r="N211" s="21">
        <v>8</v>
      </c>
      <c r="O211" s="21">
        <v>1</v>
      </c>
      <c r="P211" s="21">
        <v>8</v>
      </c>
      <c r="Q211" s="21">
        <v>1</v>
      </c>
    </row>
    <row r="212" spans="1:17" ht="27.6" x14ac:dyDescent="0.25">
      <c r="A212" s="16" t="s">
        <v>501</v>
      </c>
      <c r="B212" s="18" t="s">
        <v>293</v>
      </c>
      <c r="C212" s="54"/>
      <c r="D212" s="21">
        <v>20</v>
      </c>
      <c r="E212" s="21">
        <v>2</v>
      </c>
      <c r="F212" s="21">
        <v>21</v>
      </c>
      <c r="G212" s="21">
        <v>2</v>
      </c>
      <c r="H212" s="21">
        <v>21</v>
      </c>
      <c r="I212" s="21">
        <v>2</v>
      </c>
      <c r="J212" s="21">
        <v>22</v>
      </c>
      <c r="K212" s="21">
        <v>2</v>
      </c>
      <c r="L212" s="21">
        <v>23</v>
      </c>
      <c r="M212" s="21">
        <v>3</v>
      </c>
      <c r="N212" s="21">
        <v>23</v>
      </c>
      <c r="O212" s="21">
        <v>3</v>
      </c>
      <c r="P212" s="21">
        <v>24</v>
      </c>
      <c r="Q212" s="21">
        <v>3</v>
      </c>
    </row>
    <row r="213" spans="1:17" x14ac:dyDescent="0.25">
      <c r="A213" s="16" t="s">
        <v>325</v>
      </c>
      <c r="B213" s="18" t="s">
        <v>62</v>
      </c>
      <c r="C213" s="81">
        <v>24204</v>
      </c>
      <c r="D213" s="21">
        <v>4</v>
      </c>
      <c r="E213" s="21">
        <v>0</v>
      </c>
      <c r="F213" s="21">
        <v>5</v>
      </c>
      <c r="G213" s="21">
        <v>0</v>
      </c>
      <c r="H213" s="21">
        <v>5</v>
      </c>
      <c r="I213" s="21">
        <v>0</v>
      </c>
      <c r="J213" s="21">
        <v>5</v>
      </c>
      <c r="K213" s="21">
        <v>0</v>
      </c>
      <c r="L213" s="21">
        <v>5</v>
      </c>
      <c r="M213" s="21">
        <v>0</v>
      </c>
      <c r="N213" s="21">
        <v>5</v>
      </c>
      <c r="O213" s="21">
        <v>0</v>
      </c>
      <c r="P213" s="21">
        <v>5</v>
      </c>
      <c r="Q213" s="21">
        <v>0</v>
      </c>
    </row>
    <row r="214" spans="1:17" x14ac:dyDescent="0.25">
      <c r="A214" s="16" t="s">
        <v>325</v>
      </c>
      <c r="B214" s="18" t="s">
        <v>294</v>
      </c>
      <c r="C214" s="54"/>
      <c r="D214" s="21">
        <v>13</v>
      </c>
      <c r="E214" s="21">
        <v>1</v>
      </c>
      <c r="F214" s="21">
        <v>14</v>
      </c>
      <c r="G214" s="21">
        <v>1</v>
      </c>
      <c r="H214" s="21">
        <v>14</v>
      </c>
      <c r="I214" s="21">
        <v>1</v>
      </c>
      <c r="J214" s="21">
        <v>15</v>
      </c>
      <c r="K214" s="21">
        <v>1</v>
      </c>
      <c r="L214" s="21">
        <v>15</v>
      </c>
      <c r="M214" s="21">
        <v>1</v>
      </c>
      <c r="N214" s="21">
        <v>16</v>
      </c>
      <c r="O214" s="21">
        <v>1</v>
      </c>
      <c r="P214" s="21">
        <v>16</v>
      </c>
      <c r="Q214" s="21">
        <v>1</v>
      </c>
    </row>
    <row r="215" spans="1:17" ht="27.6" x14ac:dyDescent="0.25">
      <c r="A215" s="16" t="s">
        <v>327</v>
      </c>
      <c r="B215" s="18" t="s">
        <v>295</v>
      </c>
      <c r="C215" s="54">
        <v>24204</v>
      </c>
      <c r="D215" s="21">
        <v>4</v>
      </c>
      <c r="E215" s="21">
        <v>1</v>
      </c>
      <c r="F215" s="21">
        <v>5</v>
      </c>
      <c r="G215" s="21">
        <v>1</v>
      </c>
      <c r="H215" s="21">
        <v>5</v>
      </c>
      <c r="I215" s="21">
        <v>1</v>
      </c>
      <c r="J215" s="21">
        <v>5</v>
      </c>
      <c r="K215" s="21">
        <v>1</v>
      </c>
      <c r="L215" s="21">
        <v>5</v>
      </c>
      <c r="M215" s="21">
        <v>1</v>
      </c>
      <c r="N215" s="21">
        <v>5</v>
      </c>
      <c r="O215" s="21">
        <v>1</v>
      </c>
      <c r="P215" s="21">
        <v>5</v>
      </c>
      <c r="Q215" s="21">
        <v>1</v>
      </c>
    </row>
    <row r="216" spans="1:17" x14ac:dyDescent="0.25">
      <c r="A216" s="16" t="s">
        <v>327</v>
      </c>
      <c r="B216" s="18" t="s">
        <v>296</v>
      </c>
      <c r="C216" s="54"/>
      <c r="D216" s="21">
        <v>8</v>
      </c>
      <c r="E216" s="21">
        <v>0</v>
      </c>
      <c r="F216" s="21">
        <v>8</v>
      </c>
      <c r="G216" s="21">
        <v>0</v>
      </c>
      <c r="H216" s="21">
        <v>8</v>
      </c>
      <c r="I216" s="21">
        <v>0</v>
      </c>
      <c r="J216" s="21">
        <v>9</v>
      </c>
      <c r="K216" s="21">
        <v>0</v>
      </c>
      <c r="L216" s="21">
        <v>9</v>
      </c>
      <c r="M216" s="21">
        <v>0</v>
      </c>
      <c r="N216" s="21">
        <v>9</v>
      </c>
      <c r="O216" s="21">
        <v>0</v>
      </c>
      <c r="P216" s="21">
        <v>9</v>
      </c>
      <c r="Q216" s="21">
        <v>0</v>
      </c>
    </row>
    <row r="217" spans="1:17" ht="27.6" x14ac:dyDescent="0.25">
      <c r="A217" s="16" t="s">
        <v>699</v>
      </c>
      <c r="B217" s="18" t="s">
        <v>297</v>
      </c>
      <c r="C217" s="54"/>
      <c r="D217" s="21">
        <v>3</v>
      </c>
      <c r="E217" s="21">
        <v>1</v>
      </c>
      <c r="F217" s="21">
        <v>3</v>
      </c>
      <c r="G217" s="21">
        <v>1</v>
      </c>
      <c r="H217" s="21">
        <v>4</v>
      </c>
      <c r="I217" s="21">
        <v>1</v>
      </c>
      <c r="J217" s="21">
        <v>4</v>
      </c>
      <c r="K217" s="21">
        <v>1</v>
      </c>
      <c r="L217" s="21">
        <v>4</v>
      </c>
      <c r="M217" s="21">
        <v>1</v>
      </c>
      <c r="N217" s="21">
        <v>4</v>
      </c>
      <c r="O217" s="21">
        <v>1</v>
      </c>
      <c r="P217" s="21">
        <v>4</v>
      </c>
      <c r="Q217" s="21">
        <v>1</v>
      </c>
    </row>
    <row r="218" spans="1:17" x14ac:dyDescent="0.25">
      <c r="A218" s="16" t="s">
        <v>326</v>
      </c>
      <c r="B218" s="18" t="s">
        <v>54</v>
      </c>
      <c r="C218" s="54">
        <v>20674</v>
      </c>
      <c r="D218" s="21">
        <v>1</v>
      </c>
      <c r="E218" s="21">
        <v>0</v>
      </c>
      <c r="F218" s="21">
        <v>1</v>
      </c>
      <c r="G218" s="21">
        <v>0</v>
      </c>
      <c r="H218" s="21">
        <v>1</v>
      </c>
      <c r="I218" s="21">
        <v>0</v>
      </c>
      <c r="J218" s="21">
        <v>1</v>
      </c>
      <c r="K218" s="21">
        <v>0</v>
      </c>
      <c r="L218" s="21">
        <v>1</v>
      </c>
      <c r="M218" s="21">
        <v>0</v>
      </c>
      <c r="N218" s="21">
        <v>1</v>
      </c>
      <c r="O218" s="21">
        <v>0</v>
      </c>
      <c r="P218" s="21">
        <v>1</v>
      </c>
      <c r="Q218" s="21">
        <v>0</v>
      </c>
    </row>
    <row r="219" spans="1:17" x14ac:dyDescent="0.25">
      <c r="A219" s="16" t="s">
        <v>328</v>
      </c>
      <c r="B219" s="18" t="s">
        <v>298</v>
      </c>
      <c r="C219" s="54"/>
      <c r="D219" s="21">
        <v>2</v>
      </c>
      <c r="E219" s="21">
        <v>0</v>
      </c>
      <c r="F219" s="21">
        <v>2</v>
      </c>
      <c r="G219" s="21">
        <v>0</v>
      </c>
      <c r="H219" s="21">
        <v>2</v>
      </c>
      <c r="I219" s="21">
        <v>0</v>
      </c>
      <c r="J219" s="21">
        <v>2</v>
      </c>
      <c r="K219" s="21">
        <v>0</v>
      </c>
      <c r="L219" s="21">
        <v>3</v>
      </c>
      <c r="M219" s="21">
        <v>0</v>
      </c>
      <c r="N219" s="21">
        <v>3</v>
      </c>
      <c r="O219" s="21">
        <v>0</v>
      </c>
      <c r="P219" s="21">
        <v>3</v>
      </c>
      <c r="Q219" s="21">
        <v>0</v>
      </c>
    </row>
    <row r="220" spans="1:17" ht="15" customHeight="1" x14ac:dyDescent="0.25">
      <c r="A220" s="139" t="s">
        <v>13</v>
      </c>
      <c r="B220" s="140"/>
      <c r="C220" s="141"/>
      <c r="D220" s="45">
        <f t="shared" ref="D220:Q220" si="13">SUM(D208:D219)</f>
        <v>85</v>
      </c>
      <c r="E220" s="45">
        <f t="shared" si="13"/>
        <v>8</v>
      </c>
      <c r="F220" s="45">
        <f t="shared" si="13"/>
        <v>90</v>
      </c>
      <c r="G220" s="45">
        <f t="shared" si="13"/>
        <v>8</v>
      </c>
      <c r="H220" s="45">
        <f t="shared" si="13"/>
        <v>92</v>
      </c>
      <c r="I220" s="45">
        <f t="shared" si="13"/>
        <v>8</v>
      </c>
      <c r="J220" s="45">
        <f t="shared" si="13"/>
        <v>96</v>
      </c>
      <c r="K220" s="45">
        <f t="shared" si="13"/>
        <v>8</v>
      </c>
      <c r="L220" s="45">
        <f t="shared" si="13"/>
        <v>99</v>
      </c>
      <c r="M220" s="45">
        <f t="shared" si="13"/>
        <v>9</v>
      </c>
      <c r="N220" s="45">
        <f t="shared" si="13"/>
        <v>101</v>
      </c>
      <c r="O220" s="45">
        <f t="shared" si="13"/>
        <v>9</v>
      </c>
      <c r="P220" s="45">
        <f t="shared" si="13"/>
        <v>103</v>
      </c>
      <c r="Q220" s="45">
        <f t="shared" si="13"/>
        <v>9</v>
      </c>
    </row>
    <row r="221" spans="1:17" x14ac:dyDescent="0.25">
      <c r="A221" s="59"/>
      <c r="B221" s="127" t="s">
        <v>377</v>
      </c>
      <c r="C221" s="134"/>
      <c r="D221" s="46">
        <f>D220+D206</f>
        <v>211</v>
      </c>
      <c r="E221" s="46">
        <f t="shared" ref="E221:Q221" si="14">E220+E206</f>
        <v>19</v>
      </c>
      <c r="F221" s="46">
        <f t="shared" si="14"/>
        <v>225</v>
      </c>
      <c r="G221" s="46">
        <f t="shared" si="14"/>
        <v>19</v>
      </c>
      <c r="H221" s="46">
        <f t="shared" si="14"/>
        <v>235</v>
      </c>
      <c r="I221" s="46">
        <f t="shared" si="14"/>
        <v>20</v>
      </c>
      <c r="J221" s="46">
        <f t="shared" si="14"/>
        <v>243</v>
      </c>
      <c r="K221" s="46">
        <f t="shared" si="14"/>
        <v>20</v>
      </c>
      <c r="L221" s="46">
        <f t="shared" si="14"/>
        <v>250</v>
      </c>
      <c r="M221" s="46">
        <f t="shared" si="14"/>
        <v>21</v>
      </c>
      <c r="N221" s="46">
        <f t="shared" si="14"/>
        <v>252</v>
      </c>
      <c r="O221" s="46">
        <f t="shared" si="14"/>
        <v>21</v>
      </c>
      <c r="P221" s="46">
        <f t="shared" si="14"/>
        <v>261</v>
      </c>
      <c r="Q221" s="46">
        <f t="shared" si="14"/>
        <v>21</v>
      </c>
    </row>
    <row r="222" spans="1:17" ht="17.25" customHeight="1" x14ac:dyDescent="0.25">
      <c r="A222" s="59"/>
      <c r="B222" s="142" t="s">
        <v>356</v>
      </c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</row>
    <row r="223" spans="1:17" ht="16.5" customHeight="1" x14ac:dyDescent="0.25">
      <c r="A223" s="113" t="s">
        <v>425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5"/>
    </row>
    <row r="224" spans="1:17" x14ac:dyDescent="0.25">
      <c r="A224" s="113" t="s">
        <v>299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5"/>
    </row>
    <row r="225" spans="1:17" ht="27.6" x14ac:dyDescent="0.25">
      <c r="A225" s="59" t="s">
        <v>361</v>
      </c>
      <c r="B225" s="1" t="s">
        <v>75</v>
      </c>
      <c r="C225" s="32">
        <v>10005</v>
      </c>
      <c r="D225" s="95">
        <v>1</v>
      </c>
      <c r="E225" s="95">
        <v>1</v>
      </c>
      <c r="F225" s="95">
        <v>3</v>
      </c>
      <c r="G225" s="95">
        <v>2</v>
      </c>
      <c r="H225" s="95">
        <v>3</v>
      </c>
      <c r="I225" s="95">
        <v>3</v>
      </c>
      <c r="J225" s="95">
        <v>3</v>
      </c>
      <c r="K225" s="95">
        <v>3</v>
      </c>
      <c r="L225" s="95">
        <v>3</v>
      </c>
      <c r="M225" s="95">
        <v>3</v>
      </c>
      <c r="N225" s="95">
        <v>4</v>
      </c>
      <c r="O225" s="95">
        <v>4</v>
      </c>
      <c r="P225" s="95">
        <v>1</v>
      </c>
      <c r="Q225" s="95">
        <v>1</v>
      </c>
    </row>
    <row r="226" spans="1:17" x14ac:dyDescent="0.25">
      <c r="A226" s="59" t="s">
        <v>361</v>
      </c>
      <c r="B226" s="4" t="s">
        <v>78</v>
      </c>
      <c r="C226" s="95">
        <v>11212</v>
      </c>
      <c r="D226" s="95">
        <v>3</v>
      </c>
      <c r="E226" s="95">
        <v>2</v>
      </c>
      <c r="F226" s="95">
        <v>4</v>
      </c>
      <c r="G226" s="95">
        <v>3</v>
      </c>
      <c r="H226" s="95">
        <v>6</v>
      </c>
      <c r="I226" s="95">
        <v>5</v>
      </c>
      <c r="J226" s="95">
        <v>5</v>
      </c>
      <c r="K226" s="95">
        <v>5</v>
      </c>
      <c r="L226" s="95">
        <v>7</v>
      </c>
      <c r="M226" s="95">
        <v>4</v>
      </c>
      <c r="N226" s="95">
        <v>5</v>
      </c>
      <c r="O226" s="95">
        <v>4</v>
      </c>
      <c r="P226" s="95">
        <v>1</v>
      </c>
      <c r="Q226" s="95">
        <v>1</v>
      </c>
    </row>
    <row r="227" spans="1:17" x14ac:dyDescent="0.25">
      <c r="A227" s="59" t="s">
        <v>362</v>
      </c>
      <c r="B227" s="4" t="s">
        <v>42</v>
      </c>
      <c r="C227" s="95">
        <v>20758</v>
      </c>
      <c r="D227" s="95">
        <v>1</v>
      </c>
      <c r="E227" s="95">
        <v>1</v>
      </c>
      <c r="F227" s="95">
        <v>2</v>
      </c>
      <c r="G227" s="95">
        <v>2</v>
      </c>
      <c r="H227" s="95">
        <v>3</v>
      </c>
      <c r="I227" s="95">
        <v>3</v>
      </c>
      <c r="J227" s="95">
        <v>4</v>
      </c>
      <c r="K227" s="95">
        <v>4</v>
      </c>
      <c r="L227" s="95">
        <v>3</v>
      </c>
      <c r="M227" s="95">
        <v>3</v>
      </c>
      <c r="N227" s="95">
        <v>4</v>
      </c>
      <c r="O227" s="95">
        <v>4</v>
      </c>
      <c r="P227" s="95">
        <v>3</v>
      </c>
      <c r="Q227" s="95">
        <v>2</v>
      </c>
    </row>
    <row r="228" spans="1:17" x14ac:dyDescent="0.25">
      <c r="A228" s="59" t="s">
        <v>362</v>
      </c>
      <c r="B228" s="1" t="s">
        <v>51</v>
      </c>
      <c r="C228" s="32">
        <v>20760</v>
      </c>
      <c r="D228" s="95">
        <v>1</v>
      </c>
      <c r="E228" s="95">
        <v>1</v>
      </c>
      <c r="F228" s="95">
        <v>1</v>
      </c>
      <c r="G228" s="95">
        <v>1</v>
      </c>
      <c r="H228" s="95">
        <v>2</v>
      </c>
      <c r="I228" s="95">
        <v>2</v>
      </c>
      <c r="J228" s="95">
        <v>3</v>
      </c>
      <c r="K228" s="95">
        <v>2</v>
      </c>
      <c r="L228" s="95">
        <v>3</v>
      </c>
      <c r="M228" s="95">
        <v>3</v>
      </c>
      <c r="N228" s="95">
        <v>2</v>
      </c>
      <c r="O228" s="95">
        <v>2</v>
      </c>
      <c r="P228" s="95">
        <v>3</v>
      </c>
      <c r="Q228" s="95">
        <v>2</v>
      </c>
    </row>
    <row r="229" spans="1:17" s="42" customFormat="1" x14ac:dyDescent="0.25">
      <c r="A229" s="14" t="s">
        <v>362</v>
      </c>
      <c r="B229" s="39" t="s">
        <v>86</v>
      </c>
      <c r="C229" s="15">
        <v>22446</v>
      </c>
      <c r="D229" s="15">
        <v>4</v>
      </c>
      <c r="E229" s="15">
        <v>4</v>
      </c>
      <c r="F229" s="15">
        <v>3</v>
      </c>
      <c r="G229" s="15">
        <v>2</v>
      </c>
      <c r="H229" s="15">
        <v>5</v>
      </c>
      <c r="I229" s="15">
        <v>3</v>
      </c>
      <c r="J229" s="15">
        <v>2</v>
      </c>
      <c r="K229" s="15">
        <v>1</v>
      </c>
      <c r="L229" s="15">
        <v>3</v>
      </c>
      <c r="M229" s="15">
        <v>2</v>
      </c>
      <c r="N229" s="15">
        <v>3</v>
      </c>
      <c r="O229" s="15">
        <v>2</v>
      </c>
      <c r="P229" s="15">
        <v>2</v>
      </c>
      <c r="Q229" s="15">
        <v>2</v>
      </c>
    </row>
    <row r="230" spans="1:17" x14ac:dyDescent="0.25">
      <c r="A230" s="59" t="s">
        <v>331</v>
      </c>
      <c r="B230" s="4" t="s">
        <v>87</v>
      </c>
      <c r="C230" s="95">
        <v>22824</v>
      </c>
      <c r="D230" s="95">
        <v>1</v>
      </c>
      <c r="E230" s="95">
        <v>1</v>
      </c>
      <c r="F230" s="95">
        <v>1</v>
      </c>
      <c r="G230" s="95">
        <v>1</v>
      </c>
      <c r="H230" s="95">
        <v>2</v>
      </c>
      <c r="I230" s="95">
        <v>1</v>
      </c>
      <c r="J230" s="95">
        <v>3</v>
      </c>
      <c r="K230" s="95">
        <v>2</v>
      </c>
      <c r="L230" s="95">
        <v>2</v>
      </c>
      <c r="M230" s="95">
        <v>1</v>
      </c>
      <c r="N230" s="95">
        <v>2</v>
      </c>
      <c r="O230" s="95">
        <v>2</v>
      </c>
      <c r="P230" s="95">
        <v>3</v>
      </c>
      <c r="Q230" s="95">
        <v>2</v>
      </c>
    </row>
    <row r="231" spans="1:17" x14ac:dyDescent="0.25">
      <c r="A231" s="59" t="s">
        <v>327</v>
      </c>
      <c r="B231" s="4" t="s">
        <v>92</v>
      </c>
      <c r="C231" s="95">
        <v>24458</v>
      </c>
      <c r="D231" s="95">
        <v>2</v>
      </c>
      <c r="E231" s="95">
        <v>1</v>
      </c>
      <c r="F231" s="95">
        <v>3</v>
      </c>
      <c r="G231" s="95">
        <v>2</v>
      </c>
      <c r="H231" s="95">
        <v>3</v>
      </c>
      <c r="I231" s="95">
        <v>3</v>
      </c>
      <c r="J231" s="95">
        <v>2</v>
      </c>
      <c r="K231" s="95">
        <v>2</v>
      </c>
      <c r="L231" s="95">
        <v>4</v>
      </c>
      <c r="M231" s="95">
        <v>4</v>
      </c>
      <c r="N231" s="95">
        <v>3</v>
      </c>
      <c r="O231" s="95">
        <v>3</v>
      </c>
      <c r="P231" s="95"/>
      <c r="Q231" s="95"/>
    </row>
    <row r="232" spans="1:17" x14ac:dyDescent="0.25">
      <c r="A232" s="59" t="s">
        <v>361</v>
      </c>
      <c r="B232" s="1" t="s">
        <v>72</v>
      </c>
      <c r="C232" s="32">
        <v>25547</v>
      </c>
      <c r="D232" s="95">
        <v>4</v>
      </c>
      <c r="E232" s="95">
        <v>4</v>
      </c>
      <c r="F232" s="95">
        <v>4</v>
      </c>
      <c r="G232" s="95">
        <v>4</v>
      </c>
      <c r="H232" s="95">
        <v>4</v>
      </c>
      <c r="I232" s="95">
        <v>4</v>
      </c>
      <c r="J232" s="95">
        <v>5</v>
      </c>
      <c r="K232" s="95">
        <v>5</v>
      </c>
      <c r="L232" s="95">
        <v>5</v>
      </c>
      <c r="M232" s="95">
        <v>4</v>
      </c>
      <c r="N232" s="95">
        <v>6</v>
      </c>
      <c r="O232" s="95">
        <v>4</v>
      </c>
      <c r="P232" s="95">
        <v>4</v>
      </c>
      <c r="Q232" s="95">
        <v>3</v>
      </c>
    </row>
    <row r="233" spans="1:17" ht="27.6" x14ac:dyDescent="0.25">
      <c r="A233" s="59" t="s">
        <v>324</v>
      </c>
      <c r="B233" s="4" t="s">
        <v>68</v>
      </c>
      <c r="C233" s="95">
        <v>25865</v>
      </c>
      <c r="D233" s="95">
        <v>4</v>
      </c>
      <c r="E233" s="95">
        <v>4</v>
      </c>
      <c r="F233" s="95">
        <v>5</v>
      </c>
      <c r="G233" s="95">
        <v>3</v>
      </c>
      <c r="H233" s="95">
        <v>3</v>
      </c>
      <c r="I233" s="95">
        <v>3</v>
      </c>
      <c r="J233" s="95">
        <v>3</v>
      </c>
      <c r="K233" s="95">
        <v>2</v>
      </c>
      <c r="L233" s="95">
        <v>2</v>
      </c>
      <c r="M233" s="95">
        <v>2</v>
      </c>
      <c r="N233" s="95">
        <v>4</v>
      </c>
      <c r="O233" s="95">
        <v>2</v>
      </c>
      <c r="P233" s="95"/>
      <c r="Q233" s="95"/>
    </row>
    <row r="234" spans="1:17" x14ac:dyDescent="0.25">
      <c r="A234" s="131" t="s">
        <v>305</v>
      </c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3"/>
    </row>
    <row r="235" spans="1:17" ht="27.6" x14ac:dyDescent="0.25">
      <c r="A235" s="59" t="s">
        <v>363</v>
      </c>
      <c r="B235" s="4" t="s">
        <v>76</v>
      </c>
      <c r="C235" s="56">
        <v>20063</v>
      </c>
      <c r="D235" s="56">
        <v>10</v>
      </c>
      <c r="E235" s="56">
        <v>6</v>
      </c>
      <c r="F235" s="56">
        <v>25</v>
      </c>
      <c r="G235" s="56">
        <v>23</v>
      </c>
      <c r="H235" s="56">
        <v>8</v>
      </c>
      <c r="I235" s="56">
        <v>6</v>
      </c>
      <c r="J235" s="56">
        <v>6</v>
      </c>
      <c r="K235" s="56">
        <v>4</v>
      </c>
      <c r="L235" s="56">
        <v>5</v>
      </c>
      <c r="M235" s="56">
        <v>2</v>
      </c>
      <c r="N235" s="56">
        <v>6</v>
      </c>
      <c r="O235" s="56">
        <v>4</v>
      </c>
      <c r="P235" s="56">
        <v>3</v>
      </c>
      <c r="Q235" s="56">
        <v>2</v>
      </c>
    </row>
    <row r="236" spans="1:17" ht="27.6" x14ac:dyDescent="0.25">
      <c r="A236" s="59" t="s">
        <v>363</v>
      </c>
      <c r="B236" s="4" t="s">
        <v>77</v>
      </c>
      <c r="C236" s="56">
        <v>40069</v>
      </c>
      <c r="D236" s="56">
        <v>9</v>
      </c>
      <c r="E236" s="56">
        <v>5</v>
      </c>
      <c r="F236" s="56">
        <v>14</v>
      </c>
      <c r="G236" s="56">
        <v>12</v>
      </c>
      <c r="H236" s="56">
        <v>5</v>
      </c>
      <c r="I236" s="56">
        <v>5</v>
      </c>
      <c r="J236" s="56">
        <v>6</v>
      </c>
      <c r="K236" s="56">
        <v>4</v>
      </c>
      <c r="L236" s="56">
        <v>5</v>
      </c>
      <c r="M236" s="56">
        <v>4</v>
      </c>
      <c r="N236" s="56">
        <v>2</v>
      </c>
      <c r="O236" s="56">
        <v>1</v>
      </c>
      <c r="P236" s="56">
        <v>6</v>
      </c>
      <c r="Q236" s="56">
        <v>5</v>
      </c>
    </row>
    <row r="237" spans="1:17" x14ac:dyDescent="0.25">
      <c r="A237" s="59" t="s">
        <v>363</v>
      </c>
      <c r="B237" s="4" t="s">
        <v>79</v>
      </c>
      <c r="C237" s="56">
        <v>20336</v>
      </c>
      <c r="D237" s="56">
        <v>2</v>
      </c>
      <c r="E237" s="56">
        <v>2</v>
      </c>
      <c r="F237" s="56">
        <v>9</v>
      </c>
      <c r="G237" s="56">
        <v>8</v>
      </c>
      <c r="H237" s="56">
        <v>3</v>
      </c>
      <c r="I237" s="56">
        <v>3</v>
      </c>
      <c r="J237" s="56">
        <v>2</v>
      </c>
      <c r="K237" s="56">
        <v>1</v>
      </c>
      <c r="L237" s="56">
        <v>3</v>
      </c>
      <c r="M237" s="56">
        <v>2</v>
      </c>
      <c r="N237" s="56">
        <v>4</v>
      </c>
      <c r="O237" s="56">
        <v>3</v>
      </c>
      <c r="P237" s="56">
        <v>3</v>
      </c>
      <c r="Q237" s="56">
        <v>2</v>
      </c>
    </row>
    <row r="238" spans="1:17" x14ac:dyDescent="0.25">
      <c r="A238" s="59" t="s">
        <v>363</v>
      </c>
      <c r="B238" s="1" t="s">
        <v>80</v>
      </c>
      <c r="C238" s="32">
        <v>20448</v>
      </c>
      <c r="D238" s="56">
        <v>3</v>
      </c>
      <c r="E238" s="56">
        <v>2</v>
      </c>
      <c r="F238" s="56">
        <v>4</v>
      </c>
      <c r="G238" s="56">
        <v>4</v>
      </c>
      <c r="H238" s="56">
        <v>5</v>
      </c>
      <c r="I238" s="56">
        <v>4</v>
      </c>
      <c r="J238" s="56">
        <v>4</v>
      </c>
      <c r="K238" s="56">
        <v>3</v>
      </c>
      <c r="L238" s="56">
        <v>4</v>
      </c>
      <c r="M238" s="56">
        <v>3</v>
      </c>
      <c r="N238" s="56">
        <v>4</v>
      </c>
      <c r="O238" s="56">
        <v>4</v>
      </c>
      <c r="P238" s="56">
        <v>2</v>
      </c>
      <c r="Q238" s="56">
        <v>2</v>
      </c>
    </row>
    <row r="239" spans="1:17" x14ac:dyDescent="0.25">
      <c r="A239" s="59" t="s">
        <v>363</v>
      </c>
      <c r="B239" s="4" t="s">
        <v>81</v>
      </c>
      <c r="C239" s="56">
        <v>20606</v>
      </c>
      <c r="D239" s="56">
        <v>9</v>
      </c>
      <c r="E239" s="56">
        <v>4</v>
      </c>
      <c r="F239" s="56">
        <v>10</v>
      </c>
      <c r="G239" s="56">
        <v>6</v>
      </c>
      <c r="H239" s="56">
        <v>10</v>
      </c>
      <c r="I239" s="56">
        <v>6</v>
      </c>
      <c r="J239" s="56">
        <v>5</v>
      </c>
      <c r="K239" s="56">
        <v>3</v>
      </c>
      <c r="L239" s="56">
        <v>10</v>
      </c>
      <c r="M239" s="56">
        <v>8</v>
      </c>
      <c r="N239" s="56">
        <v>9</v>
      </c>
      <c r="O239" s="56">
        <v>7</v>
      </c>
      <c r="P239" s="56">
        <v>6</v>
      </c>
      <c r="Q239" s="56">
        <v>5</v>
      </c>
    </row>
    <row r="240" spans="1:17" x14ac:dyDescent="0.25">
      <c r="A240" s="59" t="s">
        <v>363</v>
      </c>
      <c r="B240" s="1" t="s">
        <v>10</v>
      </c>
      <c r="C240" s="56">
        <v>20656</v>
      </c>
      <c r="D240" s="56">
        <v>1</v>
      </c>
      <c r="E240" s="56">
        <v>1</v>
      </c>
      <c r="F240" s="56">
        <v>2</v>
      </c>
      <c r="G240" s="56">
        <v>2</v>
      </c>
      <c r="H240" s="56">
        <v>1</v>
      </c>
      <c r="I240" s="56">
        <v>1</v>
      </c>
      <c r="J240" s="56">
        <v>2</v>
      </c>
      <c r="K240" s="56">
        <v>1</v>
      </c>
      <c r="L240" s="56">
        <v>3</v>
      </c>
      <c r="M240" s="56">
        <v>2</v>
      </c>
      <c r="N240" s="56">
        <v>1</v>
      </c>
      <c r="O240" s="56">
        <v>1</v>
      </c>
      <c r="P240" s="56">
        <v>1</v>
      </c>
      <c r="Q240" s="56">
        <v>1</v>
      </c>
    </row>
    <row r="241" spans="1:17" ht="27.6" x14ac:dyDescent="0.25">
      <c r="A241" s="59" t="s">
        <v>363</v>
      </c>
      <c r="B241" s="1" t="s">
        <v>82</v>
      </c>
      <c r="C241" s="32">
        <v>21353</v>
      </c>
      <c r="D241" s="56">
        <v>2</v>
      </c>
      <c r="E241" s="56">
        <v>2</v>
      </c>
      <c r="F241" s="56">
        <v>12</v>
      </c>
      <c r="G241" s="56">
        <v>10</v>
      </c>
      <c r="H241" s="56">
        <v>2</v>
      </c>
      <c r="I241" s="56">
        <v>2</v>
      </c>
      <c r="J241" s="56">
        <v>2</v>
      </c>
      <c r="K241" s="56">
        <v>1</v>
      </c>
      <c r="L241" s="56">
        <v>3</v>
      </c>
      <c r="M241" s="56">
        <v>3</v>
      </c>
      <c r="N241" s="56">
        <v>7</v>
      </c>
      <c r="O241" s="56">
        <v>6</v>
      </c>
      <c r="P241" s="56">
        <v>5</v>
      </c>
      <c r="Q241" s="56">
        <v>5</v>
      </c>
    </row>
    <row r="242" spans="1:17" x14ac:dyDescent="0.25">
      <c r="A242" s="59" t="s">
        <v>363</v>
      </c>
      <c r="B242" s="4" t="s">
        <v>83</v>
      </c>
      <c r="C242" s="56">
        <v>41330</v>
      </c>
      <c r="D242" s="56">
        <v>1</v>
      </c>
      <c r="E242" s="56">
        <v>1</v>
      </c>
      <c r="F242" s="56">
        <v>5</v>
      </c>
      <c r="G242" s="56">
        <v>4</v>
      </c>
      <c r="H242" s="56">
        <v>5</v>
      </c>
      <c r="I242" s="56">
        <v>4</v>
      </c>
      <c r="J242" s="56">
        <v>3</v>
      </c>
      <c r="K242" s="56">
        <v>2</v>
      </c>
      <c r="L242" s="56">
        <v>2</v>
      </c>
      <c r="M242" s="56">
        <v>1</v>
      </c>
      <c r="N242" s="56">
        <v>2</v>
      </c>
      <c r="O242" s="56">
        <v>1</v>
      </c>
      <c r="P242" s="56">
        <v>3</v>
      </c>
      <c r="Q242" s="56">
        <v>3</v>
      </c>
    </row>
    <row r="243" spans="1:17" ht="41.4" x14ac:dyDescent="0.25">
      <c r="A243" s="59" t="s">
        <v>363</v>
      </c>
      <c r="B243" s="1" t="s">
        <v>84</v>
      </c>
      <c r="C243" s="32">
        <v>21410</v>
      </c>
      <c r="D243" s="56">
        <v>1</v>
      </c>
      <c r="E243" s="56">
        <v>1</v>
      </c>
      <c r="F243" s="56">
        <v>3</v>
      </c>
      <c r="G243" s="56">
        <v>2</v>
      </c>
      <c r="H243" s="56">
        <v>4</v>
      </c>
      <c r="I243" s="56">
        <v>2</v>
      </c>
      <c r="J243" s="56">
        <v>5</v>
      </c>
      <c r="K243" s="56">
        <v>3</v>
      </c>
      <c r="L243" s="56">
        <v>3</v>
      </c>
      <c r="M243" s="56">
        <v>3</v>
      </c>
      <c r="N243" s="56">
        <v>1</v>
      </c>
      <c r="O243" s="56">
        <v>1</v>
      </c>
      <c r="P243" s="56">
        <v>2</v>
      </c>
      <c r="Q243" s="56">
        <v>1</v>
      </c>
    </row>
    <row r="244" spans="1:17" x14ac:dyDescent="0.25">
      <c r="A244" s="59" t="s">
        <v>363</v>
      </c>
      <c r="B244" s="4" t="s">
        <v>85</v>
      </c>
      <c r="C244" s="56">
        <v>22141</v>
      </c>
      <c r="D244" s="56">
        <v>2</v>
      </c>
      <c r="E244" s="56">
        <v>2</v>
      </c>
      <c r="F244" s="56">
        <v>4</v>
      </c>
      <c r="G244" s="56">
        <v>3</v>
      </c>
      <c r="H244" s="56">
        <v>2</v>
      </c>
      <c r="I244" s="56">
        <v>2</v>
      </c>
      <c r="J244" s="56">
        <v>2</v>
      </c>
      <c r="K244" s="56">
        <v>2</v>
      </c>
      <c r="L244" s="56">
        <v>4</v>
      </c>
      <c r="M244" s="56">
        <v>1</v>
      </c>
      <c r="N244" s="56">
        <v>3</v>
      </c>
      <c r="O244" s="56">
        <v>2</v>
      </c>
      <c r="P244" s="56">
        <v>2</v>
      </c>
      <c r="Q244" s="56">
        <v>1</v>
      </c>
    </row>
    <row r="245" spans="1:17" x14ac:dyDescent="0.25">
      <c r="A245" s="59" t="s">
        <v>363</v>
      </c>
      <c r="B245" s="4" t="s">
        <v>17</v>
      </c>
      <c r="C245" s="56">
        <v>22659</v>
      </c>
      <c r="D245" s="56">
        <v>1</v>
      </c>
      <c r="E245" s="56">
        <v>1</v>
      </c>
      <c r="F245" s="56">
        <v>3</v>
      </c>
      <c r="G245" s="56">
        <v>1</v>
      </c>
      <c r="H245" s="56">
        <v>2</v>
      </c>
      <c r="I245" s="56">
        <v>1</v>
      </c>
      <c r="J245" s="56">
        <v>3</v>
      </c>
      <c r="K245" s="56">
        <v>1</v>
      </c>
      <c r="L245" s="56">
        <v>1</v>
      </c>
      <c r="M245" s="56">
        <v>1</v>
      </c>
      <c r="N245" s="56">
        <v>1</v>
      </c>
      <c r="O245" s="56"/>
      <c r="P245" s="56">
        <v>1</v>
      </c>
      <c r="Q245" s="56">
        <v>1</v>
      </c>
    </row>
    <row r="246" spans="1:17" x14ac:dyDescent="0.25">
      <c r="A246" s="59" t="s">
        <v>363</v>
      </c>
      <c r="B246" s="1" t="s">
        <v>88</v>
      </c>
      <c r="C246" s="32">
        <v>21319</v>
      </c>
      <c r="D246" s="56">
        <v>1</v>
      </c>
      <c r="E246" s="56">
        <v>1</v>
      </c>
      <c r="F246" s="56">
        <v>5</v>
      </c>
      <c r="G246" s="56">
        <v>2</v>
      </c>
      <c r="H246" s="56">
        <v>3</v>
      </c>
      <c r="I246" s="56">
        <v>2</v>
      </c>
      <c r="J246" s="56">
        <v>3</v>
      </c>
      <c r="K246" s="56">
        <v>2</v>
      </c>
      <c r="L246" s="56">
        <v>2</v>
      </c>
      <c r="M246" s="56">
        <v>1</v>
      </c>
      <c r="N246" s="56">
        <v>2</v>
      </c>
      <c r="O246" s="56">
        <v>1</v>
      </c>
      <c r="P246" s="56">
        <v>5</v>
      </c>
      <c r="Q246" s="56">
        <v>5</v>
      </c>
    </row>
    <row r="247" spans="1:17" x14ac:dyDescent="0.25">
      <c r="A247" s="59" t="s">
        <v>363</v>
      </c>
      <c r="B247" s="4" t="s">
        <v>89</v>
      </c>
      <c r="C247" s="56">
        <v>21407</v>
      </c>
      <c r="D247" s="56">
        <v>2</v>
      </c>
      <c r="E247" s="56">
        <v>2</v>
      </c>
      <c r="F247" s="56">
        <v>9</v>
      </c>
      <c r="G247" s="56">
        <v>5</v>
      </c>
      <c r="H247" s="56">
        <v>3</v>
      </c>
      <c r="I247" s="56">
        <v>3</v>
      </c>
      <c r="J247" s="56">
        <v>4</v>
      </c>
      <c r="K247" s="56">
        <v>3</v>
      </c>
      <c r="L247" s="56">
        <v>3</v>
      </c>
      <c r="M247" s="56">
        <v>2</v>
      </c>
      <c r="N247" s="56">
        <v>4</v>
      </c>
      <c r="O247" s="56">
        <v>3</v>
      </c>
      <c r="P247" s="56">
        <v>4</v>
      </c>
      <c r="Q247" s="56">
        <v>3</v>
      </c>
    </row>
    <row r="248" spans="1:17" x14ac:dyDescent="0.25">
      <c r="A248" s="59" t="s">
        <v>363</v>
      </c>
      <c r="B248" s="4" t="s">
        <v>90</v>
      </c>
      <c r="C248" s="56">
        <v>24047</v>
      </c>
      <c r="D248" s="56">
        <v>5</v>
      </c>
      <c r="E248" s="56">
        <v>3</v>
      </c>
      <c r="F248" s="56">
        <v>2</v>
      </c>
      <c r="G248" s="56">
        <v>2</v>
      </c>
      <c r="H248" s="56">
        <v>3</v>
      </c>
      <c r="I248" s="56">
        <v>2</v>
      </c>
      <c r="J248" s="56">
        <v>4</v>
      </c>
      <c r="K248" s="56">
        <v>4</v>
      </c>
      <c r="L248" s="56">
        <v>4</v>
      </c>
      <c r="M248" s="56">
        <v>3</v>
      </c>
      <c r="N248" s="56">
        <v>1</v>
      </c>
      <c r="O248" s="56">
        <v>1</v>
      </c>
      <c r="P248" s="56">
        <v>2</v>
      </c>
      <c r="Q248" s="56">
        <v>2</v>
      </c>
    </row>
    <row r="249" spans="1:17" x14ac:dyDescent="0.25">
      <c r="A249" s="59" t="s">
        <v>363</v>
      </c>
      <c r="B249" s="4" t="s">
        <v>91</v>
      </c>
      <c r="C249" s="56">
        <v>24068</v>
      </c>
      <c r="D249" s="56">
        <v>3</v>
      </c>
      <c r="E249" s="56">
        <v>2</v>
      </c>
      <c r="F249" s="56">
        <v>4</v>
      </c>
      <c r="G249" s="56">
        <v>4</v>
      </c>
      <c r="H249" s="56">
        <v>5</v>
      </c>
      <c r="I249" s="56">
        <v>5</v>
      </c>
      <c r="J249" s="56">
        <v>7</v>
      </c>
      <c r="K249" s="56">
        <v>6</v>
      </c>
      <c r="L249" s="56">
        <v>5</v>
      </c>
      <c r="M249" s="56">
        <v>4</v>
      </c>
      <c r="N249" s="56">
        <v>4</v>
      </c>
      <c r="O249" s="56">
        <v>4</v>
      </c>
      <c r="P249" s="56">
        <v>2</v>
      </c>
      <c r="Q249" s="56">
        <v>2</v>
      </c>
    </row>
    <row r="250" spans="1:17" ht="27.6" x14ac:dyDescent="0.25">
      <c r="A250" s="59" t="s">
        <v>363</v>
      </c>
      <c r="B250" s="1" t="s">
        <v>93</v>
      </c>
      <c r="C250" s="32">
        <v>24698</v>
      </c>
      <c r="D250" s="56">
        <v>2</v>
      </c>
      <c r="E250" s="56">
        <v>2</v>
      </c>
      <c r="F250" s="56">
        <v>3</v>
      </c>
      <c r="G250" s="56">
        <v>2</v>
      </c>
      <c r="H250" s="56">
        <v>7</v>
      </c>
      <c r="I250" s="56">
        <v>3</v>
      </c>
      <c r="J250" s="56">
        <v>3</v>
      </c>
      <c r="K250" s="56">
        <v>3</v>
      </c>
      <c r="L250" s="56">
        <v>4</v>
      </c>
      <c r="M250" s="56">
        <v>3</v>
      </c>
      <c r="N250" s="56">
        <v>1</v>
      </c>
      <c r="O250" s="56">
        <v>1</v>
      </c>
      <c r="P250" s="56">
        <v>1</v>
      </c>
      <c r="Q250" s="56">
        <v>1</v>
      </c>
    </row>
    <row r="251" spans="1:17" ht="27.6" x14ac:dyDescent="0.25">
      <c r="A251" s="59" t="s">
        <v>363</v>
      </c>
      <c r="B251" s="4" t="s">
        <v>94</v>
      </c>
      <c r="C251" s="56">
        <v>24696</v>
      </c>
      <c r="D251" s="56">
        <v>1</v>
      </c>
      <c r="E251" s="56">
        <v>1</v>
      </c>
      <c r="F251" s="56">
        <v>2</v>
      </c>
      <c r="G251" s="56">
        <v>2</v>
      </c>
      <c r="H251" s="56">
        <v>2</v>
      </c>
      <c r="I251" s="56">
        <v>1</v>
      </c>
      <c r="J251" s="56">
        <v>3</v>
      </c>
      <c r="K251" s="56">
        <v>1</v>
      </c>
      <c r="L251" s="56">
        <v>1</v>
      </c>
      <c r="M251" s="56">
        <v>1</v>
      </c>
      <c r="N251" s="56">
        <v>1</v>
      </c>
      <c r="O251" s="56">
        <v>1</v>
      </c>
      <c r="P251" s="56">
        <v>3</v>
      </c>
      <c r="Q251" s="56">
        <v>2</v>
      </c>
    </row>
    <row r="252" spans="1:17" ht="27.6" x14ac:dyDescent="0.25">
      <c r="A252" s="59" t="s">
        <v>363</v>
      </c>
      <c r="B252" s="4" t="s">
        <v>95</v>
      </c>
      <c r="C252" s="56">
        <v>24695</v>
      </c>
      <c r="D252" s="56">
        <v>3</v>
      </c>
      <c r="E252" s="56">
        <v>2</v>
      </c>
      <c r="F252" s="56">
        <v>6</v>
      </c>
      <c r="G252" s="56">
        <v>5</v>
      </c>
      <c r="H252" s="56">
        <v>3</v>
      </c>
      <c r="I252" s="56">
        <v>2</v>
      </c>
      <c r="J252" s="56">
        <v>2</v>
      </c>
      <c r="K252" s="56">
        <v>2</v>
      </c>
      <c r="L252" s="56">
        <v>2</v>
      </c>
      <c r="M252" s="56">
        <v>1</v>
      </c>
      <c r="N252" s="56">
        <v>1</v>
      </c>
      <c r="O252" s="56">
        <v>1</v>
      </c>
      <c r="P252" s="56">
        <v>7</v>
      </c>
      <c r="Q252" s="56">
        <v>5</v>
      </c>
    </row>
    <row r="253" spans="1:17" ht="27.6" x14ac:dyDescent="0.25">
      <c r="A253" s="59" t="s">
        <v>363</v>
      </c>
      <c r="B253" s="4" t="s">
        <v>96</v>
      </c>
      <c r="C253" s="56">
        <v>26541</v>
      </c>
      <c r="D253" s="56">
        <v>5</v>
      </c>
      <c r="E253" s="56">
        <v>3</v>
      </c>
      <c r="F253" s="56">
        <v>11</v>
      </c>
      <c r="G253" s="56">
        <v>8</v>
      </c>
      <c r="H253" s="56">
        <v>5</v>
      </c>
      <c r="I253" s="56">
        <v>5</v>
      </c>
      <c r="J253" s="56">
        <v>9</v>
      </c>
      <c r="K253" s="56">
        <v>3</v>
      </c>
      <c r="L253" s="56">
        <v>5</v>
      </c>
      <c r="M253" s="56">
        <v>4</v>
      </c>
      <c r="N253" s="56">
        <v>6</v>
      </c>
      <c r="O253" s="56">
        <v>5</v>
      </c>
      <c r="P253" s="56">
        <v>5</v>
      </c>
      <c r="Q253" s="56">
        <v>4</v>
      </c>
    </row>
    <row r="254" spans="1:17" ht="27.6" x14ac:dyDescent="0.25">
      <c r="A254" s="59" t="s">
        <v>363</v>
      </c>
      <c r="B254" s="4" t="s">
        <v>97</v>
      </c>
      <c r="C254" s="56">
        <v>26583</v>
      </c>
      <c r="D254" s="56">
        <v>2</v>
      </c>
      <c r="E254" s="56">
        <v>2</v>
      </c>
      <c r="F254" s="56">
        <v>5</v>
      </c>
      <c r="G254" s="56">
        <v>4</v>
      </c>
      <c r="H254" s="56">
        <v>4</v>
      </c>
      <c r="I254" s="56">
        <v>3</v>
      </c>
      <c r="J254" s="56">
        <v>5</v>
      </c>
      <c r="K254" s="56">
        <v>3</v>
      </c>
      <c r="L254" s="56">
        <v>4</v>
      </c>
      <c r="M254" s="56">
        <v>3</v>
      </c>
      <c r="N254" s="56">
        <v>6</v>
      </c>
      <c r="O254" s="56">
        <v>5</v>
      </c>
      <c r="P254" s="56">
        <v>5</v>
      </c>
      <c r="Q254" s="56">
        <v>4</v>
      </c>
    </row>
    <row r="255" spans="1:17" x14ac:dyDescent="0.25">
      <c r="A255" s="59" t="s">
        <v>363</v>
      </c>
      <c r="B255" s="4" t="s">
        <v>98</v>
      </c>
      <c r="C255" s="56">
        <v>27610</v>
      </c>
      <c r="D255" s="56">
        <v>7</v>
      </c>
      <c r="E255" s="56"/>
      <c r="F255" s="56">
        <v>13</v>
      </c>
      <c r="G255" s="56">
        <v>10</v>
      </c>
      <c r="H255" s="56">
        <v>6</v>
      </c>
      <c r="I255" s="56">
        <v>4</v>
      </c>
      <c r="J255" s="56">
        <v>5</v>
      </c>
      <c r="K255" s="56">
        <v>3</v>
      </c>
      <c r="L255" s="56">
        <v>2</v>
      </c>
      <c r="M255" s="56"/>
      <c r="N255" s="56">
        <v>3</v>
      </c>
      <c r="O255" s="56">
        <v>1</v>
      </c>
      <c r="P255" s="56">
        <v>8</v>
      </c>
      <c r="Q255" s="56">
        <v>6</v>
      </c>
    </row>
    <row r="256" spans="1:17" x14ac:dyDescent="0.25">
      <c r="A256" s="59" t="s">
        <v>363</v>
      </c>
      <c r="B256" s="4" t="s">
        <v>99</v>
      </c>
      <c r="C256" s="56">
        <v>27728</v>
      </c>
      <c r="D256" s="56">
        <v>2</v>
      </c>
      <c r="E256" s="56">
        <v>2</v>
      </c>
      <c r="F256" s="56">
        <v>6</v>
      </c>
      <c r="G256" s="56">
        <v>6</v>
      </c>
      <c r="H256" s="56">
        <v>1</v>
      </c>
      <c r="I256" s="56">
        <v>1</v>
      </c>
      <c r="J256" s="56">
        <v>3</v>
      </c>
      <c r="K256" s="56">
        <v>2</v>
      </c>
      <c r="L256" s="56">
        <v>5</v>
      </c>
      <c r="M256" s="56">
        <v>2</v>
      </c>
      <c r="N256" s="56">
        <v>1</v>
      </c>
      <c r="O256" s="56">
        <v>1</v>
      </c>
      <c r="P256" s="56">
        <v>2</v>
      </c>
      <c r="Q256" s="56">
        <v>1</v>
      </c>
    </row>
    <row r="257" spans="1:17" x14ac:dyDescent="0.25">
      <c r="A257" s="59" t="s">
        <v>363</v>
      </c>
      <c r="B257" s="4" t="s">
        <v>100</v>
      </c>
      <c r="C257" s="56">
        <v>27765</v>
      </c>
      <c r="D257" s="56">
        <v>8</v>
      </c>
      <c r="E257" s="56">
        <v>3</v>
      </c>
      <c r="F257" s="56">
        <v>4</v>
      </c>
      <c r="G257" s="56">
        <v>3</v>
      </c>
      <c r="H257" s="56">
        <v>6</v>
      </c>
      <c r="I257" s="56">
        <v>4</v>
      </c>
      <c r="J257" s="56">
        <v>7</v>
      </c>
      <c r="K257" s="56">
        <v>4</v>
      </c>
      <c r="L257" s="56">
        <v>9</v>
      </c>
      <c r="M257" s="56">
        <v>7</v>
      </c>
      <c r="N257" s="56">
        <v>3</v>
      </c>
      <c r="O257" s="56"/>
      <c r="P257" s="56">
        <v>15</v>
      </c>
      <c r="Q257" s="56">
        <v>6</v>
      </c>
    </row>
    <row r="258" spans="1:17" x14ac:dyDescent="0.25">
      <c r="A258" s="59" t="s">
        <v>363</v>
      </c>
      <c r="B258" s="4" t="s">
        <v>101</v>
      </c>
      <c r="C258" s="56">
        <v>27931</v>
      </c>
      <c r="D258" s="56">
        <v>3</v>
      </c>
      <c r="E258" s="56">
        <v>1</v>
      </c>
      <c r="F258" s="56">
        <v>4</v>
      </c>
      <c r="G258" s="56">
        <v>4</v>
      </c>
      <c r="H258" s="56"/>
      <c r="I258" s="56"/>
      <c r="J258" s="56">
        <v>1</v>
      </c>
      <c r="K258" s="56">
        <v>1</v>
      </c>
      <c r="L258" s="56"/>
      <c r="M258" s="56"/>
      <c r="N258" s="56">
        <v>2</v>
      </c>
      <c r="O258" s="56">
        <v>1</v>
      </c>
      <c r="P258" s="56">
        <v>2</v>
      </c>
      <c r="Q258" s="56">
        <v>2</v>
      </c>
    </row>
    <row r="259" spans="1:17" x14ac:dyDescent="0.25">
      <c r="A259" s="59"/>
      <c r="B259" s="127" t="s">
        <v>377</v>
      </c>
      <c r="C259" s="134"/>
      <c r="D259" s="58">
        <f>SUM(D225:D258)</f>
        <v>106</v>
      </c>
      <c r="E259" s="107">
        <f t="shared" ref="E259:Q259" si="15">SUM(E225:E258)</f>
        <v>70</v>
      </c>
      <c r="F259" s="107">
        <f t="shared" si="15"/>
        <v>191</v>
      </c>
      <c r="G259" s="107">
        <f t="shared" si="15"/>
        <v>152</v>
      </c>
      <c r="H259" s="107">
        <f t="shared" si="15"/>
        <v>126</v>
      </c>
      <c r="I259" s="107">
        <f t="shared" si="15"/>
        <v>98</v>
      </c>
      <c r="J259" s="107">
        <f t="shared" si="15"/>
        <v>126</v>
      </c>
      <c r="K259" s="107">
        <f t="shared" si="15"/>
        <v>88</v>
      </c>
      <c r="L259" s="107">
        <f t="shared" si="15"/>
        <v>121</v>
      </c>
      <c r="M259" s="107">
        <f t="shared" si="15"/>
        <v>87</v>
      </c>
      <c r="N259" s="107">
        <f t="shared" si="15"/>
        <v>108</v>
      </c>
      <c r="O259" s="107">
        <f t="shared" si="15"/>
        <v>82</v>
      </c>
      <c r="P259" s="107">
        <f t="shared" si="15"/>
        <v>112</v>
      </c>
      <c r="Q259" s="107">
        <f t="shared" si="15"/>
        <v>84</v>
      </c>
    </row>
    <row r="260" spans="1:17" x14ac:dyDescent="0.25">
      <c r="A260" s="116" t="s">
        <v>426</v>
      </c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8"/>
    </row>
    <row r="261" spans="1:17" x14ac:dyDescent="0.25">
      <c r="A261" s="113" t="s">
        <v>395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8"/>
    </row>
    <row r="262" spans="1:17" x14ac:dyDescent="0.25">
      <c r="A262" s="113" t="s">
        <v>299</v>
      </c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8"/>
    </row>
    <row r="263" spans="1:17" ht="15.6" x14ac:dyDescent="0.25">
      <c r="A263" s="83" t="s">
        <v>359</v>
      </c>
      <c r="B263" s="89" t="s">
        <v>378</v>
      </c>
      <c r="C263" s="87">
        <v>22491</v>
      </c>
      <c r="D263" s="90">
        <v>2</v>
      </c>
      <c r="E263" s="90"/>
      <c r="F263" s="90">
        <v>2</v>
      </c>
      <c r="G263" s="90"/>
      <c r="H263" s="90">
        <v>2</v>
      </c>
      <c r="I263" s="90"/>
      <c r="J263" s="90">
        <v>2</v>
      </c>
      <c r="K263" s="90"/>
      <c r="L263" s="90">
        <v>2</v>
      </c>
      <c r="M263" s="90"/>
      <c r="N263" s="90">
        <v>2</v>
      </c>
      <c r="O263" s="90"/>
      <c r="P263" s="90">
        <v>2</v>
      </c>
      <c r="Q263" s="90"/>
    </row>
    <row r="264" spans="1:17" ht="15.6" x14ac:dyDescent="0.25">
      <c r="A264" s="83" t="s">
        <v>359</v>
      </c>
      <c r="B264" s="89" t="s">
        <v>74</v>
      </c>
      <c r="C264" s="87">
        <v>22854</v>
      </c>
      <c r="D264" s="90">
        <v>5</v>
      </c>
      <c r="E264" s="90"/>
      <c r="F264" s="90">
        <v>5</v>
      </c>
      <c r="G264" s="90"/>
      <c r="H264" s="90">
        <v>5</v>
      </c>
      <c r="I264" s="90"/>
      <c r="J264" s="90">
        <v>5</v>
      </c>
      <c r="K264" s="90"/>
      <c r="L264" s="90">
        <v>5</v>
      </c>
      <c r="M264" s="90"/>
      <c r="N264" s="90">
        <v>5</v>
      </c>
      <c r="O264" s="90"/>
      <c r="P264" s="90">
        <v>5</v>
      </c>
      <c r="Q264" s="90"/>
    </row>
    <row r="265" spans="1:17" ht="15.6" x14ac:dyDescent="0.25">
      <c r="A265" s="83" t="s">
        <v>359</v>
      </c>
      <c r="B265" s="89" t="s">
        <v>353</v>
      </c>
      <c r="C265" s="87">
        <v>22583</v>
      </c>
      <c r="D265" s="90">
        <v>1</v>
      </c>
      <c r="E265" s="90"/>
      <c r="F265" s="90"/>
      <c r="G265" s="90"/>
      <c r="H265" s="90">
        <v>1</v>
      </c>
      <c r="I265" s="90"/>
      <c r="J265" s="90"/>
      <c r="K265" s="90"/>
      <c r="L265" s="90">
        <v>1</v>
      </c>
      <c r="M265" s="90"/>
      <c r="N265" s="90"/>
      <c r="O265" s="90"/>
      <c r="P265" s="90">
        <v>1</v>
      </c>
      <c r="Q265" s="90"/>
    </row>
    <row r="266" spans="1:17" ht="15.6" x14ac:dyDescent="0.25">
      <c r="A266" s="83" t="s">
        <v>359</v>
      </c>
      <c r="B266" s="89" t="s">
        <v>632</v>
      </c>
      <c r="C266" s="87">
        <v>23796</v>
      </c>
      <c r="D266" s="90">
        <v>1</v>
      </c>
      <c r="E266" s="90"/>
      <c r="F266" s="90">
        <v>1</v>
      </c>
      <c r="G266" s="90"/>
      <c r="H266" s="90">
        <v>1</v>
      </c>
      <c r="I266" s="90"/>
      <c r="J266" s="90">
        <v>1</v>
      </c>
      <c r="K266" s="90"/>
      <c r="L266" s="90">
        <v>1</v>
      </c>
      <c r="M266" s="90"/>
      <c r="N266" s="90">
        <v>1</v>
      </c>
      <c r="O266" s="90"/>
      <c r="P266" s="90">
        <v>1</v>
      </c>
      <c r="Q266" s="90"/>
    </row>
    <row r="267" spans="1:17" ht="15.6" x14ac:dyDescent="0.25">
      <c r="A267" s="83" t="s">
        <v>359</v>
      </c>
      <c r="B267" s="89" t="s">
        <v>380</v>
      </c>
      <c r="C267" s="87">
        <v>26753</v>
      </c>
      <c r="D267" s="90">
        <v>2</v>
      </c>
      <c r="E267" s="90"/>
      <c r="F267" s="90">
        <v>2</v>
      </c>
      <c r="G267" s="90"/>
      <c r="H267" s="90">
        <v>1</v>
      </c>
      <c r="I267" s="90"/>
      <c r="J267" s="90">
        <v>2</v>
      </c>
      <c r="K267" s="90"/>
      <c r="L267" s="90">
        <v>1</v>
      </c>
      <c r="M267" s="90"/>
      <c r="N267" s="90">
        <v>2</v>
      </c>
      <c r="O267" s="90"/>
      <c r="P267" s="90">
        <v>1</v>
      </c>
      <c r="Q267" s="90"/>
    </row>
    <row r="268" spans="1:17" x14ac:dyDescent="0.25">
      <c r="A268" s="128" t="s">
        <v>377</v>
      </c>
      <c r="B268" s="129"/>
      <c r="C268" s="130"/>
      <c r="D268" s="58">
        <f>SUM(D263:D267)</f>
        <v>11</v>
      </c>
      <c r="E268" s="58">
        <f t="shared" ref="E268:Q268" si="16">SUM(E263:E267)</f>
        <v>0</v>
      </c>
      <c r="F268" s="58">
        <f t="shared" si="16"/>
        <v>10</v>
      </c>
      <c r="G268" s="58">
        <f t="shared" si="16"/>
        <v>0</v>
      </c>
      <c r="H268" s="58">
        <f t="shared" si="16"/>
        <v>10</v>
      </c>
      <c r="I268" s="58">
        <f t="shared" si="16"/>
        <v>0</v>
      </c>
      <c r="J268" s="58">
        <f t="shared" si="16"/>
        <v>10</v>
      </c>
      <c r="K268" s="58">
        <f t="shared" si="16"/>
        <v>0</v>
      </c>
      <c r="L268" s="58">
        <f t="shared" si="16"/>
        <v>10</v>
      </c>
      <c r="M268" s="58">
        <f t="shared" si="16"/>
        <v>0</v>
      </c>
      <c r="N268" s="58">
        <f t="shared" si="16"/>
        <v>10</v>
      </c>
      <c r="O268" s="58">
        <f t="shared" si="16"/>
        <v>0</v>
      </c>
      <c r="P268" s="58">
        <f t="shared" si="16"/>
        <v>10</v>
      </c>
      <c r="Q268" s="58">
        <f t="shared" si="16"/>
        <v>0</v>
      </c>
    </row>
    <row r="269" spans="1:17" x14ac:dyDescent="0.25">
      <c r="A269" s="116" t="s">
        <v>102</v>
      </c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8"/>
    </row>
    <row r="270" spans="1:17" x14ac:dyDescent="0.25">
      <c r="A270" s="113" t="s">
        <v>396</v>
      </c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5"/>
    </row>
    <row r="271" spans="1:17" x14ac:dyDescent="0.25">
      <c r="A271" s="113" t="s">
        <v>305</v>
      </c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5"/>
    </row>
    <row r="272" spans="1:17" x14ac:dyDescent="0.25">
      <c r="A272" s="77" t="s">
        <v>363</v>
      </c>
      <c r="B272" s="1" t="s">
        <v>105</v>
      </c>
      <c r="C272" s="32">
        <v>23962</v>
      </c>
      <c r="D272" s="21">
        <v>2</v>
      </c>
      <c r="E272" s="32"/>
      <c r="F272" s="21">
        <v>6</v>
      </c>
      <c r="G272" s="32"/>
      <c r="H272" s="32">
        <v>6</v>
      </c>
      <c r="I272" s="32"/>
      <c r="J272" s="32">
        <v>3</v>
      </c>
      <c r="K272" s="32"/>
      <c r="L272" s="32">
        <v>5</v>
      </c>
      <c r="M272" s="32"/>
      <c r="N272" s="32">
        <v>3</v>
      </c>
      <c r="O272" s="32"/>
      <c r="P272" s="32">
        <v>4</v>
      </c>
      <c r="Q272" s="32"/>
    </row>
    <row r="273" spans="1:17" x14ac:dyDescent="0.25">
      <c r="A273" s="77" t="s">
        <v>363</v>
      </c>
      <c r="B273" s="1" t="s">
        <v>107</v>
      </c>
      <c r="C273" s="32">
        <v>25478</v>
      </c>
      <c r="D273" s="21">
        <v>48</v>
      </c>
      <c r="E273" s="32"/>
      <c r="F273" s="21">
        <v>54</v>
      </c>
      <c r="G273" s="32"/>
      <c r="H273" s="32">
        <v>47</v>
      </c>
      <c r="I273" s="32"/>
      <c r="J273" s="32">
        <v>39</v>
      </c>
      <c r="K273" s="32"/>
      <c r="L273" s="32">
        <v>35</v>
      </c>
      <c r="M273" s="32"/>
      <c r="N273" s="32">
        <v>25</v>
      </c>
      <c r="O273" s="32"/>
      <c r="P273" s="32">
        <v>10</v>
      </c>
      <c r="Q273" s="32"/>
    </row>
    <row r="274" spans="1:17" x14ac:dyDescent="0.25">
      <c r="A274" s="77" t="s">
        <v>363</v>
      </c>
      <c r="B274" s="1" t="s">
        <v>108</v>
      </c>
      <c r="C274" s="32">
        <v>25487</v>
      </c>
      <c r="D274" s="21">
        <v>10</v>
      </c>
      <c r="E274" s="32"/>
      <c r="F274" s="21">
        <v>6</v>
      </c>
      <c r="G274" s="32"/>
      <c r="H274" s="32">
        <v>8</v>
      </c>
      <c r="I274" s="32"/>
      <c r="J274" s="32">
        <v>7</v>
      </c>
      <c r="K274" s="32"/>
      <c r="L274" s="32">
        <v>5</v>
      </c>
      <c r="M274" s="32"/>
      <c r="N274" s="32">
        <v>4</v>
      </c>
      <c r="O274" s="32"/>
      <c r="P274" s="32">
        <v>5</v>
      </c>
      <c r="Q274" s="32"/>
    </row>
    <row r="275" spans="1:17" x14ac:dyDescent="0.25">
      <c r="A275" s="77" t="s">
        <v>363</v>
      </c>
      <c r="B275" s="1" t="s">
        <v>109</v>
      </c>
      <c r="C275" s="32">
        <v>25481</v>
      </c>
      <c r="D275" s="21">
        <v>12</v>
      </c>
      <c r="E275" s="32"/>
      <c r="F275" s="21">
        <v>9</v>
      </c>
      <c r="G275" s="32"/>
      <c r="H275" s="32">
        <v>7</v>
      </c>
      <c r="I275" s="32"/>
      <c r="J275" s="32">
        <v>6</v>
      </c>
      <c r="K275" s="32"/>
      <c r="L275" s="32">
        <v>5</v>
      </c>
      <c r="M275" s="32"/>
      <c r="N275" s="32">
        <v>5</v>
      </c>
      <c r="O275" s="32"/>
      <c r="P275" s="32">
        <v>5</v>
      </c>
      <c r="Q275" s="32"/>
    </row>
    <row r="276" spans="1:17" x14ac:dyDescent="0.25">
      <c r="A276" s="77" t="s">
        <v>363</v>
      </c>
      <c r="B276" s="1" t="s">
        <v>110</v>
      </c>
      <c r="C276" s="32">
        <v>25484</v>
      </c>
      <c r="D276" s="21">
        <v>18</v>
      </c>
      <c r="E276" s="32"/>
      <c r="F276" s="21">
        <v>24</v>
      </c>
      <c r="G276" s="32"/>
      <c r="H276" s="32">
        <v>20</v>
      </c>
      <c r="I276" s="32"/>
      <c r="J276" s="32">
        <v>17</v>
      </c>
      <c r="K276" s="32"/>
      <c r="L276" s="32">
        <v>15</v>
      </c>
      <c r="M276" s="32"/>
      <c r="N276" s="32">
        <v>10</v>
      </c>
      <c r="O276" s="32"/>
      <c r="P276" s="32">
        <v>8</v>
      </c>
      <c r="Q276" s="32"/>
    </row>
    <row r="277" spans="1:17" x14ac:dyDescent="0.25">
      <c r="A277" s="77" t="s">
        <v>363</v>
      </c>
      <c r="B277" s="1" t="s">
        <v>280</v>
      </c>
      <c r="C277" s="32">
        <v>25812</v>
      </c>
      <c r="D277" s="21">
        <v>23</v>
      </c>
      <c r="E277" s="32"/>
      <c r="F277" s="21">
        <v>15</v>
      </c>
      <c r="G277" s="32"/>
      <c r="H277" s="32">
        <v>18</v>
      </c>
      <c r="I277" s="32"/>
      <c r="J277" s="32">
        <v>14</v>
      </c>
      <c r="K277" s="32"/>
      <c r="L277" s="32">
        <v>13</v>
      </c>
      <c r="M277" s="32"/>
      <c r="N277" s="32">
        <v>12</v>
      </c>
      <c r="O277" s="32"/>
      <c r="P277" s="32">
        <v>11</v>
      </c>
      <c r="Q277" s="32"/>
    </row>
    <row r="278" spans="1:17" x14ac:dyDescent="0.25">
      <c r="A278" s="77" t="s">
        <v>363</v>
      </c>
      <c r="B278" s="1" t="s">
        <v>111</v>
      </c>
      <c r="C278" s="32">
        <v>27244</v>
      </c>
      <c r="D278" s="21">
        <v>45</v>
      </c>
      <c r="E278" s="32"/>
      <c r="F278" s="21">
        <v>17</v>
      </c>
      <c r="G278" s="32"/>
      <c r="H278" s="32">
        <v>13</v>
      </c>
      <c r="I278" s="32"/>
      <c r="J278" s="32">
        <v>14</v>
      </c>
      <c r="K278" s="32"/>
      <c r="L278" s="32">
        <v>13</v>
      </c>
      <c r="M278" s="32"/>
      <c r="N278" s="32">
        <v>15</v>
      </c>
      <c r="O278" s="32"/>
      <c r="P278" s="32">
        <v>14</v>
      </c>
      <c r="Q278" s="32"/>
    </row>
    <row r="279" spans="1:17" x14ac:dyDescent="0.25">
      <c r="A279" s="77" t="s">
        <v>363</v>
      </c>
      <c r="B279" s="1" t="s">
        <v>112</v>
      </c>
      <c r="C279" s="32">
        <v>27244</v>
      </c>
      <c r="D279" s="21">
        <v>1</v>
      </c>
      <c r="E279" s="32"/>
      <c r="F279" s="21">
        <v>9</v>
      </c>
      <c r="G279" s="32"/>
      <c r="H279" s="32">
        <v>12</v>
      </c>
      <c r="I279" s="32"/>
      <c r="J279" s="32">
        <v>11</v>
      </c>
      <c r="K279" s="32"/>
      <c r="L279" s="32">
        <v>9</v>
      </c>
      <c r="M279" s="32"/>
      <c r="N279" s="32">
        <v>8</v>
      </c>
      <c r="O279" s="32"/>
      <c r="P279" s="32">
        <v>10</v>
      </c>
      <c r="Q279" s="32"/>
    </row>
    <row r="280" spans="1:17" x14ac:dyDescent="0.25">
      <c r="A280" s="77" t="s">
        <v>363</v>
      </c>
      <c r="B280" s="1" t="s">
        <v>113</v>
      </c>
      <c r="C280" s="32">
        <v>27244</v>
      </c>
      <c r="D280" s="21">
        <v>0</v>
      </c>
      <c r="E280" s="32"/>
      <c r="F280" s="21">
        <v>8</v>
      </c>
      <c r="G280" s="32"/>
      <c r="H280" s="32">
        <v>9</v>
      </c>
      <c r="I280" s="32"/>
      <c r="J280" s="32">
        <v>8</v>
      </c>
      <c r="K280" s="32"/>
      <c r="L280" s="32">
        <v>5</v>
      </c>
      <c r="M280" s="32"/>
      <c r="N280" s="32">
        <v>5</v>
      </c>
      <c r="O280" s="32"/>
      <c r="P280" s="32">
        <v>5</v>
      </c>
      <c r="Q280" s="32"/>
    </row>
    <row r="281" spans="1:17" x14ac:dyDescent="0.25">
      <c r="A281" s="77" t="s">
        <v>363</v>
      </c>
      <c r="B281" s="1" t="s">
        <v>114</v>
      </c>
      <c r="C281" s="32">
        <v>27244</v>
      </c>
      <c r="D281" s="21">
        <v>11</v>
      </c>
      <c r="E281" s="32"/>
      <c r="F281" s="21">
        <v>10</v>
      </c>
      <c r="G281" s="32"/>
      <c r="H281" s="32">
        <v>10</v>
      </c>
      <c r="I281" s="32"/>
      <c r="J281" s="32">
        <v>12</v>
      </c>
      <c r="K281" s="32"/>
      <c r="L281" s="32">
        <v>10</v>
      </c>
      <c r="M281" s="32"/>
      <c r="N281" s="32">
        <v>10</v>
      </c>
      <c r="O281" s="32"/>
      <c r="P281" s="32">
        <v>10</v>
      </c>
      <c r="Q281" s="32"/>
    </row>
    <row r="282" spans="1:17" x14ac:dyDescent="0.25">
      <c r="A282" s="77" t="s">
        <v>363</v>
      </c>
      <c r="B282" s="1" t="s">
        <v>115</v>
      </c>
      <c r="C282" s="32">
        <v>27244</v>
      </c>
      <c r="D282" s="21">
        <v>5</v>
      </c>
      <c r="E282" s="32"/>
      <c r="F282" s="21">
        <v>4</v>
      </c>
      <c r="G282" s="32"/>
      <c r="H282" s="32">
        <v>4</v>
      </c>
      <c r="I282" s="32"/>
      <c r="J282" s="32">
        <v>9</v>
      </c>
      <c r="K282" s="32"/>
      <c r="L282" s="32">
        <v>7</v>
      </c>
      <c r="M282" s="32"/>
      <c r="N282" s="32">
        <v>9</v>
      </c>
      <c r="O282" s="32"/>
      <c r="P282" s="32">
        <v>8</v>
      </c>
      <c r="Q282" s="32"/>
    </row>
    <row r="283" spans="1:17" x14ac:dyDescent="0.25">
      <c r="A283" s="77" t="s">
        <v>363</v>
      </c>
      <c r="B283" s="1" t="s">
        <v>116</v>
      </c>
      <c r="C283" s="32">
        <v>27244</v>
      </c>
      <c r="D283" s="21">
        <v>0</v>
      </c>
      <c r="E283" s="32"/>
      <c r="F283" s="21">
        <v>5</v>
      </c>
      <c r="G283" s="32"/>
      <c r="H283" s="32">
        <v>5</v>
      </c>
      <c r="I283" s="32"/>
      <c r="J283" s="32">
        <v>4</v>
      </c>
      <c r="K283" s="32"/>
      <c r="L283" s="32">
        <v>4</v>
      </c>
      <c r="M283" s="32"/>
      <c r="N283" s="32">
        <v>3</v>
      </c>
      <c r="O283" s="32"/>
      <c r="P283" s="32">
        <v>3</v>
      </c>
      <c r="Q283" s="32"/>
    </row>
    <row r="284" spans="1:17" x14ac:dyDescent="0.25">
      <c r="A284" s="77" t="s">
        <v>363</v>
      </c>
      <c r="B284" s="1" t="s">
        <v>117</v>
      </c>
      <c r="C284" s="32">
        <v>27244</v>
      </c>
      <c r="D284" s="21">
        <v>15</v>
      </c>
      <c r="E284" s="32"/>
      <c r="F284" s="21">
        <v>13</v>
      </c>
      <c r="G284" s="32"/>
      <c r="H284" s="32">
        <v>12</v>
      </c>
      <c r="I284" s="32"/>
      <c r="J284" s="32">
        <v>15</v>
      </c>
      <c r="K284" s="32"/>
      <c r="L284" s="32">
        <v>12</v>
      </c>
      <c r="M284" s="32"/>
      <c r="N284" s="32">
        <v>12</v>
      </c>
      <c r="O284" s="32"/>
      <c r="P284" s="32">
        <v>12</v>
      </c>
      <c r="Q284" s="32"/>
    </row>
    <row r="285" spans="1:17" x14ac:dyDescent="0.25">
      <c r="A285" s="77" t="s">
        <v>363</v>
      </c>
      <c r="B285" s="1" t="s">
        <v>118</v>
      </c>
      <c r="C285" s="32">
        <v>27244</v>
      </c>
      <c r="D285" s="21">
        <v>5</v>
      </c>
      <c r="E285" s="32"/>
      <c r="F285" s="21">
        <v>8</v>
      </c>
      <c r="G285" s="32"/>
      <c r="H285" s="32">
        <v>10</v>
      </c>
      <c r="I285" s="32"/>
      <c r="J285" s="32">
        <v>9</v>
      </c>
      <c r="K285" s="32"/>
      <c r="L285" s="32">
        <v>7</v>
      </c>
      <c r="M285" s="32"/>
      <c r="N285" s="32">
        <v>7</v>
      </c>
      <c r="O285" s="32"/>
      <c r="P285" s="32">
        <v>7</v>
      </c>
      <c r="Q285" s="32"/>
    </row>
    <row r="286" spans="1:17" x14ac:dyDescent="0.25">
      <c r="A286" s="77" t="s">
        <v>363</v>
      </c>
      <c r="B286" s="1" t="s">
        <v>120</v>
      </c>
      <c r="C286" s="32">
        <v>27244</v>
      </c>
      <c r="D286" s="21">
        <v>1</v>
      </c>
      <c r="E286" s="32"/>
      <c r="F286" s="21">
        <v>8</v>
      </c>
      <c r="G286" s="32"/>
      <c r="H286" s="32">
        <v>9</v>
      </c>
      <c r="I286" s="32"/>
      <c r="J286" s="32">
        <v>7</v>
      </c>
      <c r="K286" s="32"/>
      <c r="L286" s="32">
        <v>6</v>
      </c>
      <c r="M286" s="32"/>
      <c r="N286" s="32">
        <v>6</v>
      </c>
      <c r="O286" s="32"/>
      <c r="P286" s="32">
        <v>6</v>
      </c>
      <c r="Q286" s="32"/>
    </row>
    <row r="287" spans="1:17" ht="17.25" customHeight="1" x14ac:dyDescent="0.25">
      <c r="A287" s="77" t="s">
        <v>363</v>
      </c>
      <c r="B287" s="1" t="s">
        <v>121</v>
      </c>
      <c r="C287" s="32">
        <v>27244</v>
      </c>
      <c r="D287" s="21">
        <v>10</v>
      </c>
      <c r="E287" s="32"/>
      <c r="F287" s="21">
        <v>10</v>
      </c>
      <c r="G287" s="32"/>
      <c r="H287" s="32">
        <v>9</v>
      </c>
      <c r="I287" s="32"/>
      <c r="J287" s="32">
        <v>9</v>
      </c>
      <c r="K287" s="32"/>
      <c r="L287" s="32">
        <v>8</v>
      </c>
      <c r="M287" s="32"/>
      <c r="N287" s="32">
        <v>8</v>
      </c>
      <c r="O287" s="32"/>
      <c r="P287" s="32">
        <v>8</v>
      </c>
      <c r="Q287" s="32"/>
    </row>
    <row r="288" spans="1:17" x14ac:dyDescent="0.25">
      <c r="A288" s="77" t="s">
        <v>363</v>
      </c>
      <c r="B288" s="1" t="s">
        <v>122</v>
      </c>
      <c r="C288" s="32">
        <v>27244</v>
      </c>
      <c r="D288" s="21">
        <v>5</v>
      </c>
      <c r="E288" s="32"/>
      <c r="F288" s="21">
        <v>7</v>
      </c>
      <c r="G288" s="32"/>
      <c r="H288" s="32">
        <v>7</v>
      </c>
      <c r="I288" s="32"/>
      <c r="J288" s="32">
        <v>9</v>
      </c>
      <c r="K288" s="32"/>
      <c r="L288" s="32">
        <v>6</v>
      </c>
      <c r="M288" s="32"/>
      <c r="N288" s="32">
        <v>5</v>
      </c>
      <c r="O288" s="32"/>
      <c r="P288" s="32">
        <v>5</v>
      </c>
      <c r="Q288" s="32"/>
    </row>
    <row r="289" spans="1:17" x14ac:dyDescent="0.25">
      <c r="A289" s="77" t="s">
        <v>363</v>
      </c>
      <c r="B289" s="1" t="s">
        <v>123</v>
      </c>
      <c r="C289" s="32">
        <v>27244</v>
      </c>
      <c r="D289" s="21">
        <v>5</v>
      </c>
      <c r="E289" s="32"/>
      <c r="F289" s="21">
        <v>4</v>
      </c>
      <c r="G289" s="32"/>
      <c r="H289" s="32">
        <v>4</v>
      </c>
      <c r="I289" s="32"/>
      <c r="J289" s="32">
        <v>8</v>
      </c>
      <c r="K289" s="32"/>
      <c r="L289" s="32">
        <v>7</v>
      </c>
      <c r="M289" s="32"/>
      <c r="N289" s="32">
        <v>7</v>
      </c>
      <c r="O289" s="32"/>
      <c r="P289" s="32">
        <v>7</v>
      </c>
      <c r="Q289" s="32"/>
    </row>
    <row r="290" spans="1:17" x14ac:dyDescent="0.25">
      <c r="A290" s="77" t="s">
        <v>363</v>
      </c>
      <c r="B290" s="1" t="s">
        <v>125</v>
      </c>
      <c r="C290" s="32">
        <v>27244</v>
      </c>
      <c r="D290" s="21">
        <v>0</v>
      </c>
      <c r="E290" s="32"/>
      <c r="F290" s="21">
        <v>8</v>
      </c>
      <c r="G290" s="32"/>
      <c r="H290" s="32">
        <v>7</v>
      </c>
      <c r="I290" s="32"/>
      <c r="J290" s="32">
        <v>8</v>
      </c>
      <c r="K290" s="32"/>
      <c r="L290" s="32">
        <v>7</v>
      </c>
      <c r="M290" s="32"/>
      <c r="N290" s="32">
        <v>5</v>
      </c>
      <c r="O290" s="32"/>
      <c r="P290" s="32">
        <v>5</v>
      </c>
      <c r="Q290" s="32"/>
    </row>
    <row r="291" spans="1:17" x14ac:dyDescent="0.25">
      <c r="A291" s="77" t="s">
        <v>363</v>
      </c>
      <c r="B291" s="1" t="s">
        <v>554</v>
      </c>
      <c r="C291" s="32">
        <v>27247</v>
      </c>
      <c r="D291" s="21">
        <v>12</v>
      </c>
      <c r="E291" s="32"/>
      <c r="F291" s="21">
        <v>10</v>
      </c>
      <c r="G291" s="32"/>
      <c r="H291" s="32">
        <v>10</v>
      </c>
      <c r="I291" s="32"/>
      <c r="J291" s="32">
        <v>9</v>
      </c>
      <c r="K291" s="32"/>
      <c r="L291" s="32">
        <v>9</v>
      </c>
      <c r="M291" s="32"/>
      <c r="N291" s="32">
        <v>9</v>
      </c>
      <c r="O291" s="32"/>
      <c r="P291" s="32">
        <v>8</v>
      </c>
      <c r="Q291" s="32"/>
    </row>
    <row r="292" spans="1:17" x14ac:dyDescent="0.25">
      <c r="A292" s="128" t="s">
        <v>377</v>
      </c>
      <c r="B292" s="129"/>
      <c r="C292" s="130"/>
      <c r="D292" s="22">
        <f>SUM(D272:D291)</f>
        <v>228</v>
      </c>
      <c r="E292" s="80">
        <f t="shared" ref="E292:Q292" si="17">SUM(E272:E291)</f>
        <v>0</v>
      </c>
      <c r="F292" s="80">
        <f t="shared" si="17"/>
        <v>235</v>
      </c>
      <c r="G292" s="80">
        <f t="shared" si="17"/>
        <v>0</v>
      </c>
      <c r="H292" s="80">
        <f t="shared" si="17"/>
        <v>227</v>
      </c>
      <c r="I292" s="80">
        <f t="shared" si="17"/>
        <v>0</v>
      </c>
      <c r="J292" s="80">
        <f t="shared" si="17"/>
        <v>218</v>
      </c>
      <c r="K292" s="80">
        <f t="shared" si="17"/>
        <v>0</v>
      </c>
      <c r="L292" s="80">
        <f t="shared" si="17"/>
        <v>188</v>
      </c>
      <c r="M292" s="80">
        <f t="shared" si="17"/>
        <v>0</v>
      </c>
      <c r="N292" s="80">
        <f t="shared" si="17"/>
        <v>168</v>
      </c>
      <c r="O292" s="80">
        <f t="shared" si="17"/>
        <v>0</v>
      </c>
      <c r="P292" s="80">
        <f t="shared" si="17"/>
        <v>151</v>
      </c>
      <c r="Q292" s="80">
        <f t="shared" si="17"/>
        <v>0</v>
      </c>
    </row>
    <row r="293" spans="1:17" x14ac:dyDescent="0.25">
      <c r="A293" s="116" t="s">
        <v>126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8"/>
    </row>
    <row r="294" spans="1:17" x14ac:dyDescent="0.25">
      <c r="A294" s="113" t="s">
        <v>427</v>
      </c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5"/>
    </row>
    <row r="295" spans="1:17" x14ac:dyDescent="0.25">
      <c r="A295" s="113" t="s">
        <v>305</v>
      </c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5"/>
    </row>
    <row r="296" spans="1:17" x14ac:dyDescent="0.25">
      <c r="A296" s="71" t="s">
        <v>363</v>
      </c>
      <c r="B296" s="28" t="s">
        <v>254</v>
      </c>
      <c r="C296" s="7">
        <v>20321</v>
      </c>
      <c r="D296" s="7">
        <v>2</v>
      </c>
      <c r="E296" s="7"/>
      <c r="F296" s="7">
        <v>1</v>
      </c>
      <c r="G296" s="7"/>
      <c r="H296" s="7">
        <v>1</v>
      </c>
      <c r="I296" s="7"/>
      <c r="J296" s="7">
        <v>1</v>
      </c>
      <c r="K296" s="7"/>
      <c r="L296" s="7">
        <v>1</v>
      </c>
      <c r="M296" s="7"/>
      <c r="N296" s="7">
        <v>1</v>
      </c>
      <c r="O296" s="7"/>
      <c r="P296" s="7">
        <v>1</v>
      </c>
      <c r="Q296" s="7"/>
    </row>
    <row r="297" spans="1:17" x14ac:dyDescent="0.25">
      <c r="A297" s="71" t="s">
        <v>363</v>
      </c>
      <c r="B297" s="28" t="s">
        <v>127</v>
      </c>
      <c r="C297" s="7">
        <v>20455</v>
      </c>
      <c r="D297" s="7">
        <v>4</v>
      </c>
      <c r="E297" s="7"/>
      <c r="F297" s="7">
        <v>3</v>
      </c>
      <c r="G297" s="7"/>
      <c r="H297" s="7">
        <v>2</v>
      </c>
      <c r="I297" s="7"/>
      <c r="J297" s="7">
        <v>2</v>
      </c>
      <c r="K297" s="7"/>
      <c r="L297" s="7">
        <v>2</v>
      </c>
      <c r="M297" s="7"/>
      <c r="N297" s="7">
        <v>2</v>
      </c>
      <c r="O297" s="7"/>
      <c r="P297" s="7">
        <v>2</v>
      </c>
      <c r="Q297" s="7"/>
    </row>
    <row r="298" spans="1:17" x14ac:dyDescent="0.25">
      <c r="A298" s="71" t="s">
        <v>363</v>
      </c>
      <c r="B298" s="28" t="s">
        <v>128</v>
      </c>
      <c r="C298" s="7">
        <v>20467</v>
      </c>
      <c r="D298" s="7">
        <v>2</v>
      </c>
      <c r="E298" s="7"/>
      <c r="F298" s="7">
        <v>1</v>
      </c>
      <c r="G298" s="7"/>
      <c r="H298" s="7">
        <v>1</v>
      </c>
      <c r="I298" s="7"/>
      <c r="J298" s="7">
        <v>1</v>
      </c>
      <c r="K298" s="7"/>
      <c r="L298" s="7">
        <v>1</v>
      </c>
      <c r="M298" s="7"/>
      <c r="N298" s="7">
        <v>1</v>
      </c>
      <c r="O298" s="7"/>
      <c r="P298" s="7">
        <v>1</v>
      </c>
      <c r="Q298" s="7"/>
    </row>
    <row r="299" spans="1:17" x14ac:dyDescent="0.25">
      <c r="A299" s="71" t="s">
        <v>363</v>
      </c>
      <c r="B299" s="28" t="s">
        <v>129</v>
      </c>
      <c r="C299" s="7">
        <v>20480</v>
      </c>
      <c r="D299" s="7">
        <v>0</v>
      </c>
      <c r="E299" s="7"/>
      <c r="F299" s="7">
        <v>0</v>
      </c>
      <c r="G299" s="7"/>
      <c r="H299" s="7">
        <v>1</v>
      </c>
      <c r="I299" s="7"/>
      <c r="J299" s="7">
        <v>1</v>
      </c>
      <c r="K299" s="7"/>
      <c r="L299" s="7">
        <v>1</v>
      </c>
      <c r="M299" s="7"/>
      <c r="N299" s="7">
        <v>1</v>
      </c>
      <c r="O299" s="7"/>
      <c r="P299" s="7">
        <v>1</v>
      </c>
      <c r="Q299" s="7"/>
    </row>
    <row r="300" spans="1:17" ht="27.6" x14ac:dyDescent="0.25">
      <c r="A300" s="71" t="s">
        <v>363</v>
      </c>
      <c r="B300" s="28" t="s">
        <v>130</v>
      </c>
      <c r="C300" s="7">
        <v>20482</v>
      </c>
      <c r="D300" s="7">
        <v>0</v>
      </c>
      <c r="E300" s="7"/>
      <c r="F300" s="7">
        <v>0</v>
      </c>
      <c r="G300" s="7"/>
      <c r="H300" s="7">
        <v>1</v>
      </c>
      <c r="I300" s="7"/>
      <c r="J300" s="7">
        <v>1</v>
      </c>
      <c r="K300" s="7"/>
      <c r="L300" s="7">
        <v>1</v>
      </c>
      <c r="M300" s="7"/>
      <c r="N300" s="7">
        <v>1</v>
      </c>
      <c r="O300" s="7"/>
      <c r="P300" s="7">
        <v>1</v>
      </c>
      <c r="Q300" s="7"/>
    </row>
    <row r="301" spans="1:17" x14ac:dyDescent="0.25">
      <c r="A301" s="59" t="s">
        <v>363</v>
      </c>
      <c r="B301" s="6" t="s">
        <v>131</v>
      </c>
      <c r="C301" s="7">
        <v>20451</v>
      </c>
      <c r="D301" s="7">
        <v>2</v>
      </c>
      <c r="E301" s="7"/>
      <c r="F301" s="7">
        <v>1</v>
      </c>
      <c r="G301" s="7"/>
      <c r="H301" s="7">
        <v>1</v>
      </c>
      <c r="I301" s="7"/>
      <c r="J301" s="7">
        <v>1</v>
      </c>
      <c r="K301" s="7"/>
      <c r="L301" s="7">
        <v>1</v>
      </c>
      <c r="M301" s="7"/>
      <c r="N301" s="7">
        <v>1</v>
      </c>
      <c r="O301" s="7"/>
      <c r="P301" s="7">
        <v>1</v>
      </c>
      <c r="Q301" s="7"/>
    </row>
    <row r="302" spans="1:17" x14ac:dyDescent="0.25">
      <c r="A302" s="59" t="s">
        <v>363</v>
      </c>
      <c r="B302" s="6" t="s">
        <v>132</v>
      </c>
      <c r="C302" s="7">
        <v>20459</v>
      </c>
      <c r="D302" s="7">
        <v>5</v>
      </c>
      <c r="E302" s="7"/>
      <c r="F302" s="7">
        <v>6</v>
      </c>
      <c r="G302" s="7"/>
      <c r="H302" s="7">
        <v>5</v>
      </c>
      <c r="I302" s="7"/>
      <c r="J302" s="7">
        <v>5</v>
      </c>
      <c r="K302" s="7"/>
      <c r="L302" s="7">
        <v>5</v>
      </c>
      <c r="M302" s="7"/>
      <c r="N302" s="7">
        <v>5</v>
      </c>
      <c r="O302" s="7"/>
      <c r="P302" s="7">
        <v>5</v>
      </c>
      <c r="Q302" s="7"/>
    </row>
    <row r="303" spans="1:17" x14ac:dyDescent="0.25">
      <c r="A303" s="59" t="s">
        <v>363</v>
      </c>
      <c r="B303" s="6" t="s">
        <v>133</v>
      </c>
      <c r="C303" s="7">
        <v>20458</v>
      </c>
      <c r="D303" s="7">
        <v>13</v>
      </c>
      <c r="E303" s="7"/>
      <c r="F303" s="7">
        <v>10</v>
      </c>
      <c r="G303" s="7"/>
      <c r="H303" s="7">
        <v>8</v>
      </c>
      <c r="I303" s="7"/>
      <c r="J303" s="7">
        <v>8</v>
      </c>
      <c r="K303" s="7"/>
      <c r="L303" s="7">
        <v>8</v>
      </c>
      <c r="M303" s="7"/>
      <c r="N303" s="7">
        <v>8</v>
      </c>
      <c r="O303" s="7"/>
      <c r="P303" s="7">
        <v>8</v>
      </c>
      <c r="Q303" s="7"/>
    </row>
    <row r="304" spans="1:17" x14ac:dyDescent="0.25">
      <c r="A304" s="59" t="s">
        <v>363</v>
      </c>
      <c r="B304" s="6" t="s">
        <v>134</v>
      </c>
      <c r="C304" s="7">
        <v>20465</v>
      </c>
      <c r="D304" s="7">
        <v>1</v>
      </c>
      <c r="E304" s="7"/>
      <c r="F304" s="7">
        <v>1</v>
      </c>
      <c r="G304" s="7"/>
      <c r="H304" s="7">
        <v>1</v>
      </c>
      <c r="I304" s="7"/>
      <c r="J304" s="7">
        <v>1</v>
      </c>
      <c r="K304" s="7"/>
      <c r="L304" s="7">
        <v>1</v>
      </c>
      <c r="M304" s="7"/>
      <c r="N304" s="7">
        <v>1</v>
      </c>
      <c r="O304" s="7"/>
      <c r="P304" s="7">
        <v>1</v>
      </c>
      <c r="Q304" s="7"/>
    </row>
    <row r="305" spans="1:17" x14ac:dyDescent="0.25">
      <c r="A305" s="59" t="s">
        <v>363</v>
      </c>
      <c r="B305" s="6" t="s">
        <v>135</v>
      </c>
      <c r="C305" s="7">
        <v>20463</v>
      </c>
      <c r="D305" s="7">
        <v>170</v>
      </c>
      <c r="E305" s="7"/>
      <c r="F305" s="7">
        <v>152</v>
      </c>
      <c r="G305" s="7"/>
      <c r="H305" s="7">
        <v>151</v>
      </c>
      <c r="I305" s="7"/>
      <c r="J305" s="7">
        <v>151</v>
      </c>
      <c r="K305" s="7"/>
      <c r="L305" s="7">
        <v>151</v>
      </c>
      <c r="M305" s="7"/>
      <c r="N305" s="7">
        <v>151</v>
      </c>
      <c r="O305" s="7"/>
      <c r="P305" s="7">
        <v>151</v>
      </c>
      <c r="Q305" s="7"/>
    </row>
    <row r="306" spans="1:17" x14ac:dyDescent="0.25">
      <c r="A306" s="59" t="s">
        <v>363</v>
      </c>
      <c r="B306" s="36" t="s">
        <v>335</v>
      </c>
      <c r="C306" s="7">
        <v>20469</v>
      </c>
      <c r="D306" s="7">
        <v>2</v>
      </c>
      <c r="E306" s="7"/>
      <c r="F306" s="7">
        <v>3</v>
      </c>
      <c r="G306" s="7"/>
      <c r="H306" s="7">
        <v>2</v>
      </c>
      <c r="I306" s="7"/>
      <c r="J306" s="7">
        <v>2</v>
      </c>
      <c r="K306" s="7"/>
      <c r="L306" s="7">
        <v>2</v>
      </c>
      <c r="M306" s="7"/>
      <c r="N306" s="7">
        <v>2</v>
      </c>
      <c r="O306" s="7"/>
      <c r="P306" s="7">
        <v>2</v>
      </c>
      <c r="Q306" s="7"/>
    </row>
    <row r="307" spans="1:17" x14ac:dyDescent="0.25">
      <c r="A307" s="59" t="s">
        <v>363</v>
      </c>
      <c r="B307" s="6" t="s">
        <v>136</v>
      </c>
      <c r="C307" s="7">
        <v>20475</v>
      </c>
      <c r="D307" s="7">
        <v>19</v>
      </c>
      <c r="E307" s="7"/>
      <c r="F307" s="7">
        <v>10</v>
      </c>
      <c r="G307" s="7"/>
      <c r="H307" s="7">
        <v>8</v>
      </c>
      <c r="I307" s="7"/>
      <c r="J307" s="7">
        <v>8</v>
      </c>
      <c r="K307" s="7"/>
      <c r="L307" s="7">
        <v>8</v>
      </c>
      <c r="M307" s="7"/>
      <c r="N307" s="7">
        <v>8</v>
      </c>
      <c r="O307" s="7"/>
      <c r="P307" s="7">
        <v>8</v>
      </c>
      <c r="Q307" s="7"/>
    </row>
    <row r="308" spans="1:17" x14ac:dyDescent="0.25">
      <c r="A308" s="59" t="s">
        <v>363</v>
      </c>
      <c r="B308" s="6" t="s">
        <v>137</v>
      </c>
      <c r="C308" s="7">
        <v>20483</v>
      </c>
      <c r="D308" s="7">
        <v>2</v>
      </c>
      <c r="E308" s="7"/>
      <c r="F308" s="7">
        <v>3</v>
      </c>
      <c r="G308" s="7"/>
      <c r="H308" s="7">
        <v>2</v>
      </c>
      <c r="I308" s="7"/>
      <c r="J308" s="7">
        <v>2</v>
      </c>
      <c r="K308" s="7"/>
      <c r="L308" s="7">
        <v>2</v>
      </c>
      <c r="M308" s="7"/>
      <c r="N308" s="7">
        <v>2</v>
      </c>
      <c r="O308" s="7"/>
      <c r="P308" s="7">
        <v>2</v>
      </c>
      <c r="Q308" s="7"/>
    </row>
    <row r="309" spans="1:17" x14ac:dyDescent="0.25">
      <c r="A309" s="59"/>
      <c r="B309" s="124" t="s">
        <v>377</v>
      </c>
      <c r="C309" s="125"/>
      <c r="D309" s="27">
        <f>SUM(D296:D308)</f>
        <v>222</v>
      </c>
      <c r="E309" s="27">
        <f t="shared" ref="E309:Q309" si="18">SUM(E296:E308)</f>
        <v>0</v>
      </c>
      <c r="F309" s="27">
        <f t="shared" si="18"/>
        <v>191</v>
      </c>
      <c r="G309" s="27">
        <f t="shared" si="18"/>
        <v>0</v>
      </c>
      <c r="H309" s="27">
        <f t="shared" si="18"/>
        <v>184</v>
      </c>
      <c r="I309" s="27">
        <f t="shared" si="18"/>
        <v>0</v>
      </c>
      <c r="J309" s="27">
        <f t="shared" si="18"/>
        <v>184</v>
      </c>
      <c r="K309" s="27">
        <f t="shared" si="18"/>
        <v>0</v>
      </c>
      <c r="L309" s="27">
        <f t="shared" si="18"/>
        <v>184</v>
      </c>
      <c r="M309" s="27">
        <f t="shared" si="18"/>
        <v>0</v>
      </c>
      <c r="N309" s="27">
        <f t="shared" si="18"/>
        <v>184</v>
      </c>
      <c r="O309" s="27">
        <f t="shared" si="18"/>
        <v>0</v>
      </c>
      <c r="P309" s="27">
        <f t="shared" si="18"/>
        <v>184</v>
      </c>
      <c r="Q309" s="27">
        <f t="shared" si="18"/>
        <v>0</v>
      </c>
    </row>
    <row r="310" spans="1:17" x14ac:dyDescent="0.25">
      <c r="A310" s="116" t="s">
        <v>278</v>
      </c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8"/>
    </row>
    <row r="311" spans="1:17" x14ac:dyDescent="0.25">
      <c r="A311" s="113" t="s">
        <v>428</v>
      </c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5"/>
    </row>
    <row r="312" spans="1:17" x14ac:dyDescent="0.25">
      <c r="A312" s="136" t="s">
        <v>305</v>
      </c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</row>
    <row r="313" spans="1:17" x14ac:dyDescent="0.25">
      <c r="A313" s="94" t="s">
        <v>363</v>
      </c>
      <c r="B313" s="6" t="s">
        <v>9</v>
      </c>
      <c r="C313" s="7">
        <v>20425</v>
      </c>
      <c r="D313" s="7">
        <v>3</v>
      </c>
      <c r="E313" s="7"/>
      <c r="F313" s="7">
        <v>3</v>
      </c>
      <c r="G313" s="7"/>
      <c r="H313" s="7">
        <v>3</v>
      </c>
      <c r="I313" s="7"/>
      <c r="J313" s="7">
        <v>3</v>
      </c>
      <c r="K313" s="7"/>
      <c r="L313" s="7">
        <v>3</v>
      </c>
      <c r="M313" s="7"/>
      <c r="N313" s="7">
        <v>3</v>
      </c>
      <c r="O313" s="7"/>
      <c r="P313" s="7">
        <v>3</v>
      </c>
      <c r="Q313" s="7"/>
    </row>
    <row r="314" spans="1:17" x14ac:dyDescent="0.25">
      <c r="A314" s="59"/>
      <c r="B314" s="124" t="s">
        <v>377</v>
      </c>
      <c r="C314" s="125"/>
      <c r="D314" s="27">
        <f>SUM(D313:D313)</f>
        <v>3</v>
      </c>
      <c r="E314" s="27">
        <f t="shared" ref="E314:Q314" si="19">SUM(E313:E313)</f>
        <v>0</v>
      </c>
      <c r="F314" s="27">
        <f t="shared" si="19"/>
        <v>3</v>
      </c>
      <c r="G314" s="27">
        <f t="shared" si="19"/>
        <v>0</v>
      </c>
      <c r="H314" s="27">
        <f t="shared" si="19"/>
        <v>3</v>
      </c>
      <c r="I314" s="27">
        <f t="shared" si="19"/>
        <v>0</v>
      </c>
      <c r="J314" s="27">
        <f t="shared" si="19"/>
        <v>3</v>
      </c>
      <c r="K314" s="27">
        <f t="shared" si="19"/>
        <v>0</v>
      </c>
      <c r="L314" s="27">
        <f t="shared" si="19"/>
        <v>3</v>
      </c>
      <c r="M314" s="27">
        <f t="shared" si="19"/>
        <v>0</v>
      </c>
      <c r="N314" s="27">
        <f t="shared" si="19"/>
        <v>3</v>
      </c>
      <c r="O314" s="27">
        <f t="shared" si="19"/>
        <v>0</v>
      </c>
      <c r="P314" s="27">
        <f t="shared" si="19"/>
        <v>3</v>
      </c>
      <c r="Q314" s="27">
        <f t="shared" si="19"/>
        <v>0</v>
      </c>
    </row>
    <row r="315" spans="1:17" x14ac:dyDescent="0.25">
      <c r="A315" s="116" t="s">
        <v>383</v>
      </c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8"/>
    </row>
    <row r="316" spans="1:17" x14ac:dyDescent="0.25">
      <c r="A316" s="113" t="s">
        <v>433</v>
      </c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5"/>
    </row>
    <row r="317" spans="1:17" x14ac:dyDescent="0.25">
      <c r="A317" s="113" t="s">
        <v>299</v>
      </c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5"/>
    </row>
    <row r="318" spans="1:17" x14ac:dyDescent="0.25">
      <c r="A318" s="86" t="s">
        <v>332</v>
      </c>
      <c r="B318" s="1" t="s">
        <v>649</v>
      </c>
      <c r="C318" s="84">
        <v>22562</v>
      </c>
      <c r="D318" s="87">
        <v>1</v>
      </c>
      <c r="E318" s="87"/>
      <c r="F318" s="87">
        <v>1</v>
      </c>
      <c r="G318" s="87"/>
      <c r="H318" s="87">
        <v>1</v>
      </c>
      <c r="I318" s="87"/>
      <c r="J318" s="87">
        <v>1</v>
      </c>
      <c r="K318" s="87"/>
      <c r="L318" s="87">
        <v>1</v>
      </c>
      <c r="M318" s="87"/>
      <c r="N318" s="87">
        <v>1</v>
      </c>
      <c r="O318" s="87"/>
      <c r="P318" s="87">
        <v>1</v>
      </c>
      <c r="Q318" s="87"/>
    </row>
    <row r="319" spans="1:17" x14ac:dyDescent="0.25">
      <c r="A319" s="86" t="s">
        <v>331</v>
      </c>
      <c r="B319" s="1" t="s">
        <v>87</v>
      </c>
      <c r="C319" s="84">
        <v>22824</v>
      </c>
      <c r="D319" s="87">
        <v>1</v>
      </c>
      <c r="E319" s="87"/>
      <c r="F319" s="87"/>
      <c r="G319" s="87"/>
      <c r="H319" s="87">
        <v>1</v>
      </c>
      <c r="I319" s="87"/>
      <c r="J319" s="87"/>
      <c r="K319" s="87"/>
      <c r="L319" s="87"/>
      <c r="M319" s="87"/>
      <c r="N319" s="87"/>
      <c r="O319" s="87"/>
      <c r="P319" s="87"/>
      <c r="Q319" s="87"/>
    </row>
    <row r="320" spans="1:17" x14ac:dyDescent="0.25">
      <c r="A320" s="113" t="s">
        <v>305</v>
      </c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5"/>
    </row>
    <row r="321" spans="1:17" s="42" customFormat="1" ht="30.75" customHeight="1" x14ac:dyDescent="0.25">
      <c r="A321" s="86" t="s">
        <v>363</v>
      </c>
      <c r="B321" s="39" t="s">
        <v>80</v>
      </c>
      <c r="C321" s="47" t="s">
        <v>642</v>
      </c>
      <c r="D321" s="15">
        <v>8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x14ac:dyDescent="0.25">
      <c r="A322" s="86" t="s">
        <v>363</v>
      </c>
      <c r="B322" s="1" t="s">
        <v>434</v>
      </c>
      <c r="C322" s="84">
        <v>20458</v>
      </c>
      <c r="D322" s="87">
        <v>1</v>
      </c>
      <c r="E322" s="87"/>
      <c r="F322" s="87">
        <v>1</v>
      </c>
      <c r="G322" s="87"/>
      <c r="H322" s="87">
        <v>1</v>
      </c>
      <c r="I322" s="87"/>
      <c r="J322" s="87">
        <v>1</v>
      </c>
      <c r="K322" s="87"/>
      <c r="L322" s="87">
        <v>1</v>
      </c>
      <c r="M322" s="87"/>
      <c r="N322" s="87">
        <v>1</v>
      </c>
      <c r="O322" s="87"/>
      <c r="P322" s="87">
        <v>1</v>
      </c>
      <c r="Q322" s="87"/>
    </row>
    <row r="323" spans="1:17" x14ac:dyDescent="0.25">
      <c r="A323" s="86" t="s">
        <v>363</v>
      </c>
      <c r="B323" s="1" t="s">
        <v>435</v>
      </c>
      <c r="C323" s="84">
        <v>20465</v>
      </c>
      <c r="D323" s="87">
        <v>1</v>
      </c>
      <c r="E323" s="87"/>
      <c r="F323" s="87">
        <v>1</v>
      </c>
      <c r="G323" s="87"/>
      <c r="H323" s="87">
        <v>1</v>
      </c>
      <c r="I323" s="87"/>
      <c r="J323" s="87">
        <v>1</v>
      </c>
      <c r="K323" s="87"/>
      <c r="L323" s="87">
        <v>1</v>
      </c>
      <c r="M323" s="87"/>
      <c r="N323" s="87">
        <v>1</v>
      </c>
      <c r="O323" s="87"/>
      <c r="P323" s="87">
        <v>1</v>
      </c>
      <c r="Q323" s="87"/>
    </row>
    <row r="324" spans="1:17" x14ac:dyDescent="0.25">
      <c r="A324" s="86" t="s">
        <v>363</v>
      </c>
      <c r="B324" s="1" t="s">
        <v>645</v>
      </c>
      <c r="C324" s="84">
        <v>20475</v>
      </c>
      <c r="D324" s="87">
        <v>3</v>
      </c>
      <c r="E324" s="87"/>
      <c r="F324" s="87">
        <v>3</v>
      </c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</row>
    <row r="325" spans="1:17" ht="27.6" x14ac:dyDescent="0.25">
      <c r="A325" s="86" t="s">
        <v>363</v>
      </c>
      <c r="B325" s="1" t="s">
        <v>643</v>
      </c>
      <c r="C325" s="84">
        <v>21588</v>
      </c>
      <c r="D325" s="87"/>
      <c r="E325" s="87"/>
      <c r="F325" s="87"/>
      <c r="G325" s="87"/>
      <c r="H325" s="87"/>
      <c r="I325" s="87"/>
      <c r="J325" s="87">
        <v>1</v>
      </c>
      <c r="K325" s="87"/>
      <c r="L325" s="87"/>
      <c r="M325" s="87"/>
      <c r="N325" s="87"/>
      <c r="O325" s="87"/>
      <c r="P325" s="87"/>
      <c r="Q325" s="87"/>
    </row>
    <row r="326" spans="1:17" x14ac:dyDescent="0.25">
      <c r="A326" s="86" t="s">
        <v>363</v>
      </c>
      <c r="B326" s="1" t="s">
        <v>151</v>
      </c>
      <c r="C326" s="84">
        <v>23632</v>
      </c>
      <c r="D326" s="87">
        <v>1</v>
      </c>
      <c r="E326" s="87"/>
      <c r="F326" s="87">
        <v>1</v>
      </c>
      <c r="G326" s="87"/>
      <c r="H326" s="87">
        <v>1</v>
      </c>
      <c r="I326" s="87"/>
      <c r="J326" s="87">
        <v>1</v>
      </c>
      <c r="K326" s="87"/>
      <c r="L326" s="87">
        <v>1</v>
      </c>
      <c r="M326" s="87"/>
      <c r="N326" s="87"/>
      <c r="O326" s="87"/>
      <c r="P326" s="87"/>
      <c r="Q326" s="87"/>
    </row>
    <row r="327" spans="1:17" x14ac:dyDescent="0.25">
      <c r="A327" s="86" t="s">
        <v>363</v>
      </c>
      <c r="B327" s="1" t="s">
        <v>646</v>
      </c>
      <c r="C327" s="84">
        <v>27250</v>
      </c>
      <c r="D327" s="87">
        <v>1</v>
      </c>
      <c r="E327" s="87"/>
      <c r="F327" s="87">
        <v>1</v>
      </c>
      <c r="G327" s="87"/>
      <c r="H327" s="87">
        <v>1</v>
      </c>
      <c r="I327" s="87"/>
      <c r="J327" s="87">
        <v>1</v>
      </c>
      <c r="K327" s="87"/>
      <c r="L327" s="87">
        <v>1</v>
      </c>
      <c r="M327" s="87"/>
      <c r="N327" s="87"/>
      <c r="O327" s="87"/>
      <c r="P327" s="87"/>
      <c r="Q327" s="87"/>
    </row>
    <row r="328" spans="1:17" ht="41.4" x14ac:dyDescent="0.25">
      <c r="A328" s="86" t="s">
        <v>363</v>
      </c>
      <c r="B328" s="1" t="s">
        <v>638</v>
      </c>
      <c r="C328" s="84">
        <v>24693</v>
      </c>
      <c r="D328" s="87"/>
      <c r="E328" s="87"/>
      <c r="F328" s="87">
        <v>3</v>
      </c>
      <c r="G328" s="87"/>
      <c r="H328" s="87">
        <v>2</v>
      </c>
      <c r="I328" s="87"/>
      <c r="J328" s="87"/>
      <c r="K328" s="87"/>
      <c r="L328" s="87">
        <v>1</v>
      </c>
      <c r="M328" s="87"/>
      <c r="N328" s="87"/>
      <c r="O328" s="87"/>
      <c r="P328" s="87"/>
      <c r="Q328" s="87"/>
    </row>
    <row r="329" spans="1:17" ht="27.6" x14ac:dyDescent="0.25">
      <c r="A329" s="86" t="s">
        <v>363</v>
      </c>
      <c r="B329" s="1" t="s">
        <v>647</v>
      </c>
      <c r="C329" s="84">
        <v>20668</v>
      </c>
      <c r="D329" s="87">
        <v>1</v>
      </c>
      <c r="E329" s="87"/>
      <c r="F329" s="87">
        <v>1</v>
      </c>
      <c r="G329" s="87"/>
      <c r="H329" s="87">
        <v>1</v>
      </c>
      <c r="I329" s="87"/>
      <c r="J329" s="87">
        <v>1</v>
      </c>
      <c r="K329" s="87"/>
      <c r="L329" s="87">
        <v>1</v>
      </c>
      <c r="M329" s="87"/>
      <c r="N329" s="87">
        <v>1</v>
      </c>
      <c r="O329" s="87"/>
      <c r="P329" s="87">
        <v>1</v>
      </c>
      <c r="Q329" s="87"/>
    </row>
    <row r="330" spans="1:17" x14ac:dyDescent="0.25">
      <c r="A330" s="86" t="s">
        <v>363</v>
      </c>
      <c r="B330" s="1" t="s">
        <v>110</v>
      </c>
      <c r="C330" s="84">
        <v>25484</v>
      </c>
      <c r="D330" s="87">
        <v>2</v>
      </c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</row>
    <row r="331" spans="1:17" x14ac:dyDescent="0.25">
      <c r="A331" s="86" t="s">
        <v>363</v>
      </c>
      <c r="B331" s="1" t="s">
        <v>365</v>
      </c>
      <c r="C331" s="84">
        <v>25857</v>
      </c>
      <c r="D331" s="87">
        <v>1</v>
      </c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</row>
    <row r="332" spans="1:17" x14ac:dyDescent="0.25">
      <c r="A332" s="86" t="s">
        <v>363</v>
      </c>
      <c r="B332" s="1" t="s">
        <v>644</v>
      </c>
      <c r="C332" s="84">
        <v>25883</v>
      </c>
      <c r="D332" s="87">
        <v>5</v>
      </c>
      <c r="E332" s="87"/>
      <c r="F332" s="87">
        <v>3</v>
      </c>
      <c r="G332" s="87"/>
      <c r="H332" s="87">
        <v>3</v>
      </c>
      <c r="I332" s="87"/>
      <c r="J332" s="87">
        <v>3</v>
      </c>
      <c r="K332" s="87"/>
      <c r="L332" s="87">
        <v>3</v>
      </c>
      <c r="M332" s="87"/>
      <c r="N332" s="87">
        <v>2</v>
      </c>
      <c r="O332" s="87"/>
      <c r="P332" s="87">
        <v>2</v>
      </c>
      <c r="Q332" s="87"/>
    </row>
    <row r="333" spans="1:17" x14ac:dyDescent="0.25">
      <c r="A333" s="86" t="s">
        <v>363</v>
      </c>
      <c r="B333" s="1" t="s">
        <v>650</v>
      </c>
      <c r="C333" s="84">
        <v>25487</v>
      </c>
      <c r="D333" s="87">
        <v>1</v>
      </c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</row>
    <row r="334" spans="1:17" x14ac:dyDescent="0.25">
      <c r="A334" s="86" t="s">
        <v>363</v>
      </c>
      <c r="B334" s="1" t="s">
        <v>648</v>
      </c>
      <c r="C334" s="84">
        <v>22659</v>
      </c>
      <c r="D334" s="87">
        <v>1</v>
      </c>
      <c r="E334" s="87"/>
      <c r="F334" s="87">
        <v>1</v>
      </c>
      <c r="G334" s="87"/>
      <c r="H334" s="87">
        <v>1</v>
      </c>
      <c r="I334" s="87"/>
      <c r="J334" s="87">
        <v>1</v>
      </c>
      <c r="K334" s="87"/>
      <c r="L334" s="87">
        <v>1</v>
      </c>
      <c r="M334" s="87"/>
      <c r="N334" s="87">
        <v>1</v>
      </c>
      <c r="O334" s="87"/>
      <c r="P334" s="87">
        <v>1</v>
      </c>
      <c r="Q334" s="87"/>
    </row>
    <row r="335" spans="1:17" x14ac:dyDescent="0.25">
      <c r="A335" s="86" t="s">
        <v>363</v>
      </c>
      <c r="B335" s="1" t="s">
        <v>138</v>
      </c>
      <c r="C335" s="84">
        <v>26588</v>
      </c>
      <c r="D335" s="87">
        <v>11</v>
      </c>
      <c r="E335" s="87"/>
      <c r="F335" s="87">
        <v>4</v>
      </c>
      <c r="G335" s="87"/>
      <c r="H335" s="87">
        <v>4</v>
      </c>
      <c r="I335" s="87"/>
      <c r="J335" s="87">
        <v>5</v>
      </c>
      <c r="K335" s="87"/>
      <c r="L335" s="87">
        <v>3</v>
      </c>
      <c r="M335" s="87"/>
      <c r="N335" s="87">
        <v>4</v>
      </c>
      <c r="O335" s="87"/>
      <c r="P335" s="87">
        <v>4</v>
      </c>
      <c r="Q335" s="87"/>
    </row>
    <row r="336" spans="1:17" x14ac:dyDescent="0.25">
      <c r="A336" s="86" t="s">
        <v>363</v>
      </c>
      <c r="B336" s="1" t="s">
        <v>101</v>
      </c>
      <c r="C336" s="84">
        <v>27931</v>
      </c>
      <c r="D336" s="87"/>
      <c r="E336" s="87"/>
      <c r="F336" s="87">
        <v>1</v>
      </c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</row>
    <row r="337" spans="1:17" x14ac:dyDescent="0.25">
      <c r="A337" s="86"/>
      <c r="B337" s="126" t="s">
        <v>13</v>
      </c>
      <c r="C337" s="127"/>
      <c r="D337" s="85">
        <f>SUM(D318:D336)</f>
        <v>39</v>
      </c>
      <c r="E337" s="85">
        <f t="shared" ref="E337:Q337" si="20">SUM(E318:E336)</f>
        <v>0</v>
      </c>
      <c r="F337" s="85">
        <f t="shared" si="20"/>
        <v>21</v>
      </c>
      <c r="G337" s="85">
        <f t="shared" si="20"/>
        <v>0</v>
      </c>
      <c r="H337" s="85">
        <f t="shared" si="20"/>
        <v>17</v>
      </c>
      <c r="I337" s="85">
        <f t="shared" si="20"/>
        <v>0</v>
      </c>
      <c r="J337" s="85">
        <f t="shared" si="20"/>
        <v>16</v>
      </c>
      <c r="K337" s="85">
        <f t="shared" si="20"/>
        <v>0</v>
      </c>
      <c r="L337" s="85">
        <f t="shared" si="20"/>
        <v>14</v>
      </c>
      <c r="M337" s="85">
        <f t="shared" si="20"/>
        <v>0</v>
      </c>
      <c r="N337" s="85">
        <f t="shared" si="20"/>
        <v>11</v>
      </c>
      <c r="O337" s="85">
        <f t="shared" si="20"/>
        <v>0</v>
      </c>
      <c r="P337" s="85">
        <f t="shared" si="20"/>
        <v>11</v>
      </c>
      <c r="Q337" s="85">
        <f t="shared" si="20"/>
        <v>0</v>
      </c>
    </row>
    <row r="338" spans="1:17" x14ac:dyDescent="0.25">
      <c r="A338" s="116" t="s">
        <v>139</v>
      </c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8"/>
    </row>
    <row r="339" spans="1:17" x14ac:dyDescent="0.25">
      <c r="A339" s="113" t="s">
        <v>429</v>
      </c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5"/>
    </row>
    <row r="340" spans="1:17" x14ac:dyDescent="0.25">
      <c r="A340" s="113" t="s">
        <v>305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5"/>
    </row>
    <row r="341" spans="1:17" x14ac:dyDescent="0.25">
      <c r="A341" s="14" t="s">
        <v>364</v>
      </c>
      <c r="B341" s="49" t="s">
        <v>381</v>
      </c>
      <c r="C341" s="103">
        <v>20062</v>
      </c>
      <c r="D341" s="103"/>
      <c r="E341" s="103"/>
      <c r="F341" s="103"/>
      <c r="G341" s="103"/>
      <c r="H341" s="103"/>
      <c r="I341" s="103"/>
      <c r="J341" s="103">
        <v>2</v>
      </c>
      <c r="K341" s="103"/>
      <c r="L341" s="103"/>
      <c r="M341" s="103"/>
      <c r="N341" s="103"/>
      <c r="O341" s="103"/>
      <c r="P341" s="103"/>
      <c r="Q341" s="103"/>
    </row>
    <row r="342" spans="1:17" x14ac:dyDescent="0.25">
      <c r="A342" s="14" t="s">
        <v>364</v>
      </c>
      <c r="B342" s="49" t="s">
        <v>140</v>
      </c>
      <c r="C342" s="103">
        <v>20083</v>
      </c>
      <c r="D342" s="103">
        <v>4</v>
      </c>
      <c r="E342" s="103"/>
      <c r="F342" s="103">
        <v>4</v>
      </c>
      <c r="G342" s="103"/>
      <c r="H342" s="103">
        <v>5</v>
      </c>
      <c r="I342" s="103"/>
      <c r="J342" s="103">
        <v>4</v>
      </c>
      <c r="K342" s="103"/>
      <c r="L342" s="103">
        <v>4</v>
      </c>
      <c r="M342" s="103"/>
      <c r="N342" s="103">
        <v>4</v>
      </c>
      <c r="O342" s="103"/>
      <c r="P342" s="103">
        <v>4</v>
      </c>
      <c r="Q342" s="103"/>
    </row>
    <row r="343" spans="1:17" x14ac:dyDescent="0.25">
      <c r="A343" s="14" t="s">
        <v>364</v>
      </c>
      <c r="B343" s="49" t="s">
        <v>608</v>
      </c>
      <c r="C343" s="103">
        <v>20162</v>
      </c>
      <c r="D343" s="103">
        <v>2</v>
      </c>
      <c r="E343" s="103"/>
      <c r="F343" s="103">
        <v>2</v>
      </c>
      <c r="G343" s="103"/>
      <c r="H343" s="103">
        <v>2</v>
      </c>
      <c r="I343" s="103"/>
      <c r="J343" s="103"/>
      <c r="K343" s="103"/>
      <c r="L343" s="103"/>
      <c r="M343" s="103"/>
      <c r="N343" s="103"/>
      <c r="O343" s="103"/>
      <c r="P343" s="103"/>
      <c r="Q343" s="103"/>
    </row>
    <row r="344" spans="1:17" x14ac:dyDescent="0.25">
      <c r="A344" s="14" t="s">
        <v>364</v>
      </c>
      <c r="B344" s="49" t="s">
        <v>366</v>
      </c>
      <c r="C344" s="103">
        <v>20223</v>
      </c>
      <c r="D344" s="103">
        <v>1</v>
      </c>
      <c r="E344" s="103"/>
      <c r="F344" s="103"/>
      <c r="G344" s="103"/>
      <c r="H344" s="103">
        <v>1</v>
      </c>
      <c r="I344" s="103"/>
      <c r="J344" s="103"/>
      <c r="K344" s="103"/>
      <c r="L344" s="103">
        <v>1</v>
      </c>
      <c r="M344" s="103"/>
      <c r="N344" s="103"/>
      <c r="O344" s="103"/>
      <c r="P344" s="103">
        <v>1</v>
      </c>
      <c r="Q344" s="103"/>
    </row>
    <row r="345" spans="1:17" x14ac:dyDescent="0.25">
      <c r="A345" s="14" t="s">
        <v>364</v>
      </c>
      <c r="B345" s="49" t="s">
        <v>141</v>
      </c>
      <c r="C345" s="103">
        <v>20310</v>
      </c>
      <c r="D345" s="103">
        <v>3</v>
      </c>
      <c r="E345" s="103"/>
      <c r="F345" s="103">
        <v>1</v>
      </c>
      <c r="G345" s="103"/>
      <c r="H345" s="103">
        <v>3</v>
      </c>
      <c r="I345" s="103"/>
      <c r="J345" s="103">
        <v>2</v>
      </c>
      <c r="K345" s="103"/>
      <c r="L345" s="103">
        <v>2</v>
      </c>
      <c r="M345" s="103"/>
      <c r="N345" s="103">
        <v>1</v>
      </c>
      <c r="O345" s="103"/>
      <c r="P345" s="103">
        <v>4</v>
      </c>
      <c r="Q345" s="103"/>
    </row>
    <row r="346" spans="1:17" x14ac:dyDescent="0.25">
      <c r="A346" s="14" t="s">
        <v>364</v>
      </c>
      <c r="B346" s="49" t="s">
        <v>597</v>
      </c>
      <c r="C346" s="103">
        <v>20312</v>
      </c>
      <c r="D346" s="103">
        <v>2</v>
      </c>
      <c r="E346" s="103"/>
      <c r="F346" s="103">
        <v>2</v>
      </c>
      <c r="G346" s="103"/>
      <c r="H346" s="103">
        <v>2</v>
      </c>
      <c r="I346" s="103"/>
      <c r="J346" s="103">
        <v>2</v>
      </c>
      <c r="K346" s="103"/>
      <c r="L346" s="103">
        <v>2</v>
      </c>
      <c r="M346" s="103"/>
      <c r="N346" s="103">
        <v>2</v>
      </c>
      <c r="O346" s="103"/>
      <c r="P346" s="103">
        <v>2</v>
      </c>
      <c r="Q346" s="103"/>
    </row>
    <row r="347" spans="1:17" x14ac:dyDescent="0.25">
      <c r="A347" s="14" t="s">
        <v>364</v>
      </c>
      <c r="B347" s="50" t="s">
        <v>8</v>
      </c>
      <c r="C347" s="75">
        <v>20336</v>
      </c>
      <c r="D347" s="75"/>
      <c r="E347" s="75"/>
      <c r="F347" s="75"/>
      <c r="G347" s="75"/>
      <c r="H347" s="75"/>
      <c r="I347" s="75"/>
      <c r="J347" s="75">
        <v>1</v>
      </c>
      <c r="K347" s="75"/>
      <c r="L347" s="75"/>
      <c r="M347" s="75"/>
      <c r="N347" s="75"/>
      <c r="O347" s="75"/>
      <c r="P347" s="75"/>
      <c r="Q347" s="75"/>
    </row>
    <row r="348" spans="1:17" x14ac:dyDescent="0.25">
      <c r="A348" s="14" t="s">
        <v>364</v>
      </c>
      <c r="B348" s="50" t="s">
        <v>10</v>
      </c>
      <c r="C348" s="75">
        <v>20656</v>
      </c>
      <c r="D348" s="75"/>
      <c r="E348" s="75"/>
      <c r="F348" s="75"/>
      <c r="G348" s="75"/>
      <c r="H348" s="75">
        <v>1</v>
      </c>
      <c r="I348" s="75"/>
      <c r="J348" s="75">
        <v>1</v>
      </c>
      <c r="K348" s="75"/>
      <c r="L348" s="75">
        <v>1</v>
      </c>
      <c r="M348" s="75"/>
      <c r="N348" s="75">
        <v>1</v>
      </c>
      <c r="O348" s="75"/>
      <c r="P348" s="75">
        <v>1</v>
      </c>
      <c r="Q348" s="75"/>
    </row>
    <row r="349" spans="1:17" x14ac:dyDescent="0.25">
      <c r="A349" s="14" t="s">
        <v>364</v>
      </c>
      <c r="B349" s="50" t="s">
        <v>449</v>
      </c>
      <c r="C349" s="75">
        <v>21362</v>
      </c>
      <c r="D349" s="75">
        <v>2</v>
      </c>
      <c r="E349" s="75"/>
      <c r="F349" s="75">
        <v>2</v>
      </c>
      <c r="G349" s="75"/>
      <c r="H349" s="75">
        <v>2</v>
      </c>
      <c r="I349" s="75"/>
      <c r="J349" s="75">
        <v>1</v>
      </c>
      <c r="K349" s="75"/>
      <c r="L349" s="75">
        <v>1</v>
      </c>
      <c r="M349" s="75"/>
      <c r="N349" s="75">
        <v>1</v>
      </c>
      <c r="O349" s="75"/>
      <c r="P349" s="75">
        <v>1</v>
      </c>
      <c r="Q349" s="75"/>
    </row>
    <row r="350" spans="1:17" x14ac:dyDescent="0.25">
      <c r="A350" s="14" t="s">
        <v>364</v>
      </c>
      <c r="B350" s="50" t="s">
        <v>145</v>
      </c>
      <c r="C350" s="75">
        <v>21623</v>
      </c>
      <c r="D350" s="75"/>
      <c r="E350" s="75"/>
      <c r="F350" s="75">
        <v>1</v>
      </c>
      <c r="G350" s="75"/>
      <c r="H350" s="75">
        <v>1</v>
      </c>
      <c r="I350" s="75"/>
      <c r="J350" s="75">
        <v>1</v>
      </c>
      <c r="K350" s="75"/>
      <c r="L350" s="75">
        <v>1</v>
      </c>
      <c r="M350" s="75"/>
      <c r="N350" s="75">
        <v>1</v>
      </c>
      <c r="O350" s="75"/>
      <c r="P350" s="75">
        <v>1</v>
      </c>
      <c r="Q350" s="75"/>
    </row>
    <row r="351" spans="1:17" x14ac:dyDescent="0.25">
      <c r="A351" s="14" t="s">
        <v>364</v>
      </c>
      <c r="B351" s="50" t="s">
        <v>448</v>
      </c>
      <c r="C351" s="75">
        <v>22007</v>
      </c>
      <c r="D351" s="75">
        <v>1</v>
      </c>
      <c r="E351" s="75"/>
      <c r="F351" s="75">
        <v>1</v>
      </c>
      <c r="G351" s="75"/>
      <c r="H351" s="75">
        <v>1</v>
      </c>
      <c r="I351" s="75"/>
      <c r="J351" s="75">
        <v>1</v>
      </c>
      <c r="K351" s="75"/>
      <c r="L351" s="75">
        <v>1</v>
      </c>
      <c r="M351" s="75"/>
      <c r="N351" s="75">
        <v>1</v>
      </c>
      <c r="O351" s="75"/>
      <c r="P351" s="75">
        <v>1</v>
      </c>
      <c r="Q351" s="75"/>
    </row>
    <row r="352" spans="1:17" x14ac:dyDescent="0.25">
      <c r="A352" s="14" t="s">
        <v>364</v>
      </c>
      <c r="B352" s="50" t="s">
        <v>450</v>
      </c>
      <c r="C352" s="75">
        <v>21368</v>
      </c>
      <c r="D352" s="75">
        <v>3</v>
      </c>
      <c r="E352" s="75"/>
      <c r="F352" s="75">
        <v>3</v>
      </c>
      <c r="G352" s="75"/>
      <c r="H352" s="75">
        <v>3</v>
      </c>
      <c r="I352" s="75"/>
      <c r="J352" s="75">
        <v>3</v>
      </c>
      <c r="K352" s="75"/>
      <c r="L352" s="75">
        <v>3</v>
      </c>
      <c r="M352" s="75"/>
      <c r="N352" s="75">
        <v>3</v>
      </c>
      <c r="O352" s="75"/>
      <c r="P352" s="75">
        <v>3</v>
      </c>
      <c r="Q352" s="75"/>
    </row>
    <row r="353" spans="1:17" x14ac:dyDescent="0.25">
      <c r="A353" s="14" t="s">
        <v>364</v>
      </c>
      <c r="B353" s="50" t="s">
        <v>146</v>
      </c>
      <c r="C353" s="75">
        <v>22056</v>
      </c>
      <c r="D353" s="75">
        <v>2</v>
      </c>
      <c r="E353" s="75"/>
      <c r="F353" s="75">
        <v>2</v>
      </c>
      <c r="G353" s="75"/>
      <c r="H353" s="75">
        <v>2</v>
      </c>
      <c r="I353" s="75"/>
      <c r="J353" s="75">
        <v>2</v>
      </c>
      <c r="K353" s="75"/>
      <c r="L353" s="75">
        <v>2</v>
      </c>
      <c r="M353" s="75"/>
      <c r="N353" s="75">
        <v>2</v>
      </c>
      <c r="O353" s="75"/>
      <c r="P353" s="75">
        <v>2</v>
      </c>
      <c r="Q353" s="75"/>
    </row>
    <row r="354" spans="1:17" x14ac:dyDescent="0.25">
      <c r="A354" s="14" t="s">
        <v>364</v>
      </c>
      <c r="B354" s="50" t="s">
        <v>146</v>
      </c>
      <c r="C354" s="75">
        <v>22189</v>
      </c>
      <c r="D354" s="75">
        <v>1</v>
      </c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 x14ac:dyDescent="0.25">
      <c r="A355" s="14" t="s">
        <v>364</v>
      </c>
      <c r="B355" s="50" t="s">
        <v>447</v>
      </c>
      <c r="C355" s="75">
        <v>22135</v>
      </c>
      <c r="D355" s="75">
        <v>2</v>
      </c>
      <c r="E355" s="75"/>
      <c r="F355" s="75">
        <v>2</v>
      </c>
      <c r="G355" s="75"/>
      <c r="H355" s="75">
        <v>2</v>
      </c>
      <c r="I355" s="75"/>
      <c r="J355" s="75">
        <v>2</v>
      </c>
      <c r="K355" s="75"/>
      <c r="L355" s="75">
        <v>2</v>
      </c>
      <c r="M355" s="75"/>
      <c r="N355" s="75">
        <v>2</v>
      </c>
      <c r="O355" s="75"/>
      <c r="P355" s="75">
        <v>2</v>
      </c>
      <c r="Q355" s="75"/>
    </row>
    <row r="356" spans="1:17" x14ac:dyDescent="0.25">
      <c r="A356" s="14" t="s">
        <v>364</v>
      </c>
      <c r="B356" s="50" t="s">
        <v>147</v>
      </c>
      <c r="C356" s="75">
        <v>22152</v>
      </c>
      <c r="D356" s="75"/>
      <c r="E356" s="75"/>
      <c r="F356" s="75">
        <v>1</v>
      </c>
      <c r="G356" s="75"/>
      <c r="H356" s="75">
        <v>1</v>
      </c>
      <c r="I356" s="75"/>
      <c r="J356" s="75">
        <v>1</v>
      </c>
      <c r="K356" s="75"/>
      <c r="L356" s="75">
        <v>1</v>
      </c>
      <c r="M356" s="75"/>
      <c r="N356" s="75">
        <v>1</v>
      </c>
      <c r="O356" s="75"/>
      <c r="P356" s="75">
        <v>1</v>
      </c>
      <c r="Q356" s="75"/>
    </row>
    <row r="357" spans="1:17" x14ac:dyDescent="0.25">
      <c r="A357" s="14" t="s">
        <v>364</v>
      </c>
      <c r="B357" s="50" t="s">
        <v>606</v>
      </c>
      <c r="C357" s="75">
        <v>21592</v>
      </c>
      <c r="D357" s="75">
        <v>1</v>
      </c>
      <c r="E357" s="75"/>
      <c r="F357" s="75">
        <v>1</v>
      </c>
      <c r="G357" s="75"/>
      <c r="H357" s="75">
        <v>1</v>
      </c>
      <c r="I357" s="75"/>
      <c r="J357" s="75"/>
      <c r="K357" s="75"/>
      <c r="L357" s="75"/>
      <c r="M357" s="75"/>
      <c r="N357" s="75"/>
      <c r="O357" s="75"/>
      <c r="P357" s="75"/>
      <c r="Q357" s="75"/>
    </row>
    <row r="358" spans="1:17" x14ac:dyDescent="0.25">
      <c r="A358" s="14" t="s">
        <v>364</v>
      </c>
      <c r="B358" s="50" t="s">
        <v>148</v>
      </c>
      <c r="C358" s="75">
        <v>22321</v>
      </c>
      <c r="D358" s="75">
        <v>1</v>
      </c>
      <c r="E358" s="75"/>
      <c r="F358" s="75">
        <v>1</v>
      </c>
      <c r="G358" s="75"/>
      <c r="H358" s="75">
        <v>1</v>
      </c>
      <c r="I358" s="75"/>
      <c r="J358" s="75">
        <v>1</v>
      </c>
      <c r="K358" s="75"/>
      <c r="L358" s="75">
        <v>1</v>
      </c>
      <c r="M358" s="75"/>
      <c r="N358" s="75">
        <v>1</v>
      </c>
      <c r="O358" s="75"/>
      <c r="P358" s="75">
        <v>1</v>
      </c>
      <c r="Q358" s="75"/>
    </row>
    <row r="359" spans="1:17" x14ac:dyDescent="0.25">
      <c r="A359" s="14" t="s">
        <v>364</v>
      </c>
      <c r="B359" s="50" t="s">
        <v>149</v>
      </c>
      <c r="C359" s="75">
        <v>22330</v>
      </c>
      <c r="D359" s="75">
        <v>1</v>
      </c>
      <c r="E359" s="75"/>
      <c r="F359" s="75">
        <v>1</v>
      </c>
      <c r="G359" s="75"/>
      <c r="H359" s="75">
        <v>2</v>
      </c>
      <c r="I359" s="75"/>
      <c r="J359" s="75">
        <v>1</v>
      </c>
      <c r="K359" s="75"/>
      <c r="L359" s="75">
        <v>1</v>
      </c>
      <c r="M359" s="75"/>
      <c r="N359" s="75">
        <v>1</v>
      </c>
      <c r="O359" s="75"/>
      <c r="P359" s="75">
        <v>1</v>
      </c>
      <c r="Q359" s="75"/>
    </row>
    <row r="360" spans="1:17" x14ac:dyDescent="0.25">
      <c r="A360" s="14" t="s">
        <v>364</v>
      </c>
      <c r="B360" s="51" t="s">
        <v>17</v>
      </c>
      <c r="C360" s="75">
        <v>22659</v>
      </c>
      <c r="D360" s="75">
        <v>1</v>
      </c>
      <c r="E360" s="75"/>
      <c r="F360" s="75">
        <v>1</v>
      </c>
      <c r="G360" s="75"/>
      <c r="H360" s="75">
        <v>1</v>
      </c>
      <c r="I360" s="75"/>
      <c r="J360" s="75">
        <v>1</v>
      </c>
      <c r="K360" s="75"/>
      <c r="L360" s="75">
        <v>1</v>
      </c>
      <c r="M360" s="75"/>
      <c r="N360" s="75">
        <v>1</v>
      </c>
      <c r="O360" s="75"/>
      <c r="P360" s="75">
        <v>1</v>
      </c>
      <c r="Q360" s="75"/>
    </row>
    <row r="361" spans="1:17" x14ac:dyDescent="0.25">
      <c r="A361" s="14" t="s">
        <v>364</v>
      </c>
      <c r="B361" s="50" t="s">
        <v>607</v>
      </c>
      <c r="C361" s="75">
        <v>27206</v>
      </c>
      <c r="D361" s="75">
        <v>1</v>
      </c>
      <c r="E361" s="75"/>
      <c r="F361" s="75">
        <v>1</v>
      </c>
      <c r="G361" s="75"/>
      <c r="H361" s="75">
        <v>1</v>
      </c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 x14ac:dyDescent="0.25">
      <c r="A362" s="14" t="s">
        <v>364</v>
      </c>
      <c r="B362" s="50" t="s">
        <v>150</v>
      </c>
      <c r="C362" s="75">
        <v>23581</v>
      </c>
      <c r="D362" s="75">
        <v>2</v>
      </c>
      <c r="E362" s="75"/>
      <c r="F362" s="75">
        <v>3</v>
      </c>
      <c r="G362" s="75"/>
      <c r="H362" s="75">
        <v>2</v>
      </c>
      <c r="I362" s="75"/>
      <c r="J362" s="75">
        <v>3</v>
      </c>
      <c r="K362" s="75"/>
      <c r="L362" s="75">
        <v>2</v>
      </c>
      <c r="M362" s="75"/>
      <c r="N362" s="75">
        <v>1</v>
      </c>
      <c r="O362" s="75"/>
      <c r="P362" s="75">
        <v>2</v>
      </c>
      <c r="Q362" s="75"/>
    </row>
    <row r="363" spans="1:17" x14ac:dyDescent="0.25">
      <c r="A363" s="14" t="s">
        <v>364</v>
      </c>
      <c r="B363" s="50" t="s">
        <v>151</v>
      </c>
      <c r="C363" s="75">
        <v>23632</v>
      </c>
      <c r="D363" s="75"/>
      <c r="E363" s="75"/>
      <c r="F363" s="75">
        <v>1</v>
      </c>
      <c r="G363" s="75"/>
      <c r="H363" s="75">
        <v>1</v>
      </c>
      <c r="I363" s="75"/>
      <c r="J363" s="75">
        <v>1</v>
      </c>
      <c r="K363" s="75"/>
      <c r="L363" s="75">
        <v>1</v>
      </c>
      <c r="M363" s="75"/>
      <c r="N363" s="75">
        <v>1</v>
      </c>
      <c r="O363" s="75"/>
      <c r="P363" s="75">
        <v>1</v>
      </c>
      <c r="Q363" s="75"/>
    </row>
    <row r="364" spans="1:17" x14ac:dyDescent="0.25">
      <c r="A364" s="14" t="s">
        <v>364</v>
      </c>
      <c r="B364" s="50" t="s">
        <v>451</v>
      </c>
      <c r="C364" s="75">
        <v>23706</v>
      </c>
      <c r="D364" s="75">
        <v>2</v>
      </c>
      <c r="E364" s="75"/>
      <c r="F364" s="75">
        <v>2</v>
      </c>
      <c r="G364" s="75"/>
      <c r="H364" s="75">
        <v>2</v>
      </c>
      <c r="I364" s="75"/>
      <c r="J364" s="75">
        <v>2</v>
      </c>
      <c r="K364" s="75"/>
      <c r="L364" s="75">
        <v>2</v>
      </c>
      <c r="M364" s="75"/>
      <c r="N364" s="75">
        <v>2</v>
      </c>
      <c r="O364" s="75"/>
      <c r="P364" s="75">
        <v>2</v>
      </c>
      <c r="Q364" s="75"/>
    </row>
    <row r="365" spans="1:17" x14ac:dyDescent="0.25">
      <c r="A365" s="14" t="s">
        <v>363</v>
      </c>
      <c r="B365" s="50" t="s">
        <v>39</v>
      </c>
      <c r="C365" s="103">
        <v>22446</v>
      </c>
      <c r="D365" s="103">
        <v>1</v>
      </c>
      <c r="E365" s="103"/>
      <c r="F365" s="103"/>
      <c r="G365" s="103"/>
      <c r="H365" s="103">
        <v>1</v>
      </c>
      <c r="I365" s="103"/>
      <c r="J365" s="103"/>
      <c r="K365" s="103"/>
      <c r="L365" s="103">
        <v>1</v>
      </c>
      <c r="M365" s="103"/>
      <c r="N365" s="103"/>
      <c r="O365" s="103"/>
      <c r="P365" s="103">
        <v>1</v>
      </c>
      <c r="Q365" s="103"/>
    </row>
    <row r="366" spans="1:17" x14ac:dyDescent="0.25">
      <c r="A366" s="14" t="s">
        <v>364</v>
      </c>
      <c r="B366" s="50" t="s">
        <v>106</v>
      </c>
      <c r="C366" s="75">
        <v>24080</v>
      </c>
      <c r="D366" s="75">
        <v>3</v>
      </c>
      <c r="E366" s="75"/>
      <c r="F366" s="75">
        <v>3</v>
      </c>
      <c r="G366" s="75"/>
      <c r="H366" s="75">
        <v>3</v>
      </c>
      <c r="I366" s="75"/>
      <c r="J366" s="75">
        <v>3</v>
      </c>
      <c r="K366" s="75"/>
      <c r="L366" s="75">
        <v>3</v>
      </c>
      <c r="M366" s="75"/>
      <c r="N366" s="75">
        <v>3</v>
      </c>
      <c r="O366" s="75"/>
      <c r="P366" s="75">
        <v>3</v>
      </c>
      <c r="Q366" s="75"/>
    </row>
    <row r="367" spans="1:17" x14ac:dyDescent="0.25">
      <c r="A367" s="14" t="s">
        <v>364</v>
      </c>
      <c r="B367" s="50" t="s">
        <v>106</v>
      </c>
      <c r="C367" s="75">
        <v>24083</v>
      </c>
      <c r="D367" s="75">
        <v>2</v>
      </c>
      <c r="E367" s="75"/>
      <c r="F367" s="75">
        <v>1</v>
      </c>
      <c r="G367" s="75"/>
      <c r="H367" s="75">
        <v>1</v>
      </c>
      <c r="I367" s="75"/>
      <c r="J367" s="75">
        <v>1</v>
      </c>
      <c r="K367" s="75"/>
      <c r="L367" s="75">
        <v>1</v>
      </c>
      <c r="M367" s="75"/>
      <c r="N367" s="75">
        <v>1</v>
      </c>
      <c r="O367" s="75"/>
      <c r="P367" s="75">
        <v>1</v>
      </c>
      <c r="Q367" s="75"/>
    </row>
    <row r="368" spans="1:17" x14ac:dyDescent="0.25">
      <c r="A368" s="14" t="s">
        <v>364</v>
      </c>
      <c r="B368" s="50" t="s">
        <v>251</v>
      </c>
      <c r="C368" s="75">
        <v>24255</v>
      </c>
      <c r="D368" s="75"/>
      <c r="E368" s="75"/>
      <c r="F368" s="75">
        <v>1</v>
      </c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 x14ac:dyDescent="0.25">
      <c r="A369" s="14" t="s">
        <v>364</v>
      </c>
      <c r="B369" s="50" t="s">
        <v>603</v>
      </c>
      <c r="C369" s="75">
        <v>27765</v>
      </c>
      <c r="D369" s="75">
        <v>1</v>
      </c>
      <c r="E369" s="75"/>
      <c r="F369" s="75">
        <v>1</v>
      </c>
      <c r="G369" s="75"/>
      <c r="H369" s="75">
        <v>1</v>
      </c>
      <c r="I369" s="75"/>
      <c r="J369" s="75">
        <v>1</v>
      </c>
      <c r="K369" s="75"/>
      <c r="L369" s="75">
        <v>1</v>
      </c>
      <c r="M369" s="75"/>
      <c r="N369" s="75">
        <v>1</v>
      </c>
      <c r="O369" s="75"/>
      <c r="P369" s="75">
        <v>1</v>
      </c>
      <c r="Q369" s="75"/>
    </row>
    <row r="370" spans="1:17" x14ac:dyDescent="0.25">
      <c r="A370" s="14" t="s">
        <v>364</v>
      </c>
      <c r="B370" s="51" t="s">
        <v>609</v>
      </c>
      <c r="C370" s="75">
        <v>24650</v>
      </c>
      <c r="D370" s="75"/>
      <c r="E370" s="75"/>
      <c r="F370" s="75">
        <v>1</v>
      </c>
      <c r="G370" s="75"/>
      <c r="H370" s="75">
        <v>1</v>
      </c>
      <c r="I370" s="75"/>
      <c r="J370" s="75">
        <v>1</v>
      </c>
      <c r="K370" s="75"/>
      <c r="L370" s="75">
        <v>1</v>
      </c>
      <c r="M370" s="75"/>
      <c r="N370" s="75">
        <v>1</v>
      </c>
      <c r="O370" s="75"/>
      <c r="P370" s="75">
        <v>1</v>
      </c>
      <c r="Q370" s="75"/>
    </row>
    <row r="371" spans="1:17" x14ac:dyDescent="0.25">
      <c r="A371" s="14" t="s">
        <v>364</v>
      </c>
      <c r="B371" s="50" t="s">
        <v>452</v>
      </c>
      <c r="C371" s="75">
        <v>24696</v>
      </c>
      <c r="D371" s="75">
        <v>1</v>
      </c>
      <c r="E371" s="75"/>
      <c r="F371" s="75">
        <v>1</v>
      </c>
      <c r="G371" s="75"/>
      <c r="H371" s="75">
        <v>1</v>
      </c>
      <c r="I371" s="75"/>
      <c r="J371" s="75">
        <v>1</v>
      </c>
      <c r="K371" s="75"/>
      <c r="L371" s="75">
        <v>1</v>
      </c>
      <c r="M371" s="75"/>
      <c r="N371" s="75">
        <v>1</v>
      </c>
      <c r="O371" s="75"/>
      <c r="P371" s="75">
        <v>1</v>
      </c>
      <c r="Q371" s="75"/>
    </row>
    <row r="372" spans="1:17" x14ac:dyDescent="0.25">
      <c r="A372" s="14" t="s">
        <v>364</v>
      </c>
      <c r="B372" s="50" t="s">
        <v>152</v>
      </c>
      <c r="C372" s="75">
        <v>25300</v>
      </c>
      <c r="D372" s="75"/>
      <c r="E372" s="75"/>
      <c r="F372" s="75">
        <v>1</v>
      </c>
      <c r="G372" s="75"/>
      <c r="H372" s="75">
        <v>1</v>
      </c>
      <c r="I372" s="75"/>
      <c r="J372" s="75">
        <v>1</v>
      </c>
      <c r="K372" s="75"/>
      <c r="L372" s="75">
        <v>1</v>
      </c>
      <c r="M372" s="75"/>
      <c r="N372" s="75">
        <v>1</v>
      </c>
      <c r="O372" s="75"/>
      <c r="P372" s="75">
        <v>1</v>
      </c>
      <c r="Q372" s="75"/>
    </row>
    <row r="373" spans="1:17" x14ac:dyDescent="0.25">
      <c r="A373" s="14" t="s">
        <v>364</v>
      </c>
      <c r="B373" s="50" t="s">
        <v>153</v>
      </c>
      <c r="C373" s="75">
        <v>16263</v>
      </c>
      <c r="D373" s="75"/>
      <c r="E373" s="75"/>
      <c r="F373" s="75">
        <v>1</v>
      </c>
      <c r="G373" s="75"/>
      <c r="H373" s="75">
        <v>1</v>
      </c>
      <c r="I373" s="75"/>
      <c r="J373" s="75">
        <v>1</v>
      </c>
      <c r="K373" s="75"/>
      <c r="L373" s="75">
        <v>1</v>
      </c>
      <c r="M373" s="75"/>
      <c r="N373" s="75">
        <v>1</v>
      </c>
      <c r="O373" s="75"/>
      <c r="P373" s="75">
        <v>1</v>
      </c>
      <c r="Q373" s="75"/>
    </row>
    <row r="374" spans="1:17" x14ac:dyDescent="0.25">
      <c r="A374" s="14" t="s">
        <v>364</v>
      </c>
      <c r="B374" s="50" t="s">
        <v>453</v>
      </c>
      <c r="C374" s="75">
        <v>25534</v>
      </c>
      <c r="D374" s="75"/>
      <c r="E374" s="75"/>
      <c r="F374" s="75">
        <v>1</v>
      </c>
      <c r="G374" s="75"/>
      <c r="H374" s="75">
        <v>1</v>
      </c>
      <c r="I374" s="75"/>
      <c r="J374" s="75">
        <v>1</v>
      </c>
      <c r="K374" s="75"/>
      <c r="L374" s="75">
        <v>1</v>
      </c>
      <c r="M374" s="75"/>
      <c r="N374" s="75">
        <v>1</v>
      </c>
      <c r="O374" s="75"/>
      <c r="P374" s="75">
        <v>1</v>
      </c>
      <c r="Q374" s="75"/>
    </row>
    <row r="375" spans="1:17" x14ac:dyDescent="0.25">
      <c r="A375" s="14" t="s">
        <v>364</v>
      </c>
      <c r="B375" s="50" t="s">
        <v>604</v>
      </c>
      <c r="C375" s="75">
        <v>25814</v>
      </c>
      <c r="D375" s="75">
        <v>4</v>
      </c>
      <c r="E375" s="75"/>
      <c r="F375" s="75">
        <v>1</v>
      </c>
      <c r="G375" s="75"/>
      <c r="H375" s="75">
        <v>1</v>
      </c>
      <c r="I375" s="75"/>
      <c r="J375" s="75">
        <v>1</v>
      </c>
      <c r="K375" s="75"/>
      <c r="L375" s="75">
        <v>1</v>
      </c>
      <c r="M375" s="75"/>
      <c r="N375" s="75">
        <v>1</v>
      </c>
      <c r="O375" s="75"/>
      <c r="P375" s="75">
        <v>1</v>
      </c>
      <c r="Q375" s="75"/>
    </row>
    <row r="376" spans="1:17" x14ac:dyDescent="0.25">
      <c r="A376" s="14" t="s">
        <v>364</v>
      </c>
      <c r="B376" s="50" t="s">
        <v>155</v>
      </c>
      <c r="C376" s="75">
        <v>26058</v>
      </c>
      <c r="D376" s="75">
        <v>8</v>
      </c>
      <c r="E376" s="75"/>
      <c r="F376" s="75">
        <v>3</v>
      </c>
      <c r="G376" s="75"/>
      <c r="H376" s="75">
        <v>6</v>
      </c>
      <c r="I376" s="75"/>
      <c r="J376" s="75">
        <v>3</v>
      </c>
      <c r="K376" s="75"/>
      <c r="L376" s="75">
        <v>4</v>
      </c>
      <c r="M376" s="75"/>
      <c r="N376" s="75">
        <v>2</v>
      </c>
      <c r="O376" s="75"/>
      <c r="P376" s="75">
        <v>3</v>
      </c>
      <c r="Q376" s="75"/>
    </row>
    <row r="377" spans="1:17" x14ac:dyDescent="0.25">
      <c r="A377" s="14" t="s">
        <v>364</v>
      </c>
      <c r="B377" s="50" t="s">
        <v>602</v>
      </c>
      <c r="C377" s="75">
        <v>26061</v>
      </c>
      <c r="D377" s="75">
        <v>1</v>
      </c>
      <c r="E377" s="75"/>
      <c r="F377" s="75">
        <v>1</v>
      </c>
      <c r="G377" s="75"/>
      <c r="H377" s="75">
        <v>1</v>
      </c>
      <c r="I377" s="75"/>
      <c r="J377" s="75">
        <v>1</v>
      </c>
      <c r="K377" s="75"/>
      <c r="L377" s="75">
        <v>1</v>
      </c>
      <c r="M377" s="75"/>
      <c r="N377" s="75">
        <v>1</v>
      </c>
      <c r="O377" s="75"/>
      <c r="P377" s="75">
        <v>1</v>
      </c>
      <c r="Q377" s="75"/>
    </row>
    <row r="378" spans="1:17" x14ac:dyDescent="0.25">
      <c r="A378" s="14" t="s">
        <v>364</v>
      </c>
      <c r="B378" s="50" t="s">
        <v>605</v>
      </c>
      <c r="C378" s="75">
        <v>62156</v>
      </c>
      <c r="D378" s="75"/>
      <c r="E378" s="75"/>
      <c r="F378" s="75">
        <v>1</v>
      </c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 x14ac:dyDescent="0.25">
      <c r="A379" s="14" t="s">
        <v>364</v>
      </c>
      <c r="B379" s="50" t="s">
        <v>156</v>
      </c>
      <c r="C379" s="75">
        <v>26165</v>
      </c>
      <c r="D379" s="75">
        <v>7</v>
      </c>
      <c r="E379" s="75"/>
      <c r="F379" s="75">
        <v>5</v>
      </c>
      <c r="G379" s="75"/>
      <c r="H379" s="75">
        <v>5</v>
      </c>
      <c r="I379" s="75"/>
      <c r="J379" s="75">
        <v>10</v>
      </c>
      <c r="K379" s="75"/>
      <c r="L379" s="75">
        <v>5</v>
      </c>
      <c r="M379" s="75"/>
      <c r="N379" s="75">
        <v>5</v>
      </c>
      <c r="O379" s="75"/>
      <c r="P379" s="75">
        <v>5</v>
      </c>
      <c r="Q379" s="75"/>
    </row>
    <row r="380" spans="1:17" x14ac:dyDescent="0.25">
      <c r="A380" s="14" t="s">
        <v>364</v>
      </c>
      <c r="B380" s="50" t="s">
        <v>454</v>
      </c>
      <c r="C380" s="75">
        <v>26583</v>
      </c>
      <c r="D380" s="75"/>
      <c r="E380" s="75"/>
      <c r="F380" s="75"/>
      <c r="G380" s="75"/>
      <c r="H380" s="75">
        <v>1</v>
      </c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1:17" x14ac:dyDescent="0.25">
      <c r="A381" s="14" t="s">
        <v>364</v>
      </c>
      <c r="B381" s="50" t="s">
        <v>157</v>
      </c>
      <c r="C381" s="75">
        <v>27396</v>
      </c>
      <c r="D381" s="75">
        <v>2</v>
      </c>
      <c r="E381" s="75"/>
      <c r="F381" s="75">
        <v>3</v>
      </c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 x14ac:dyDescent="0.25">
      <c r="A382" s="14" t="s">
        <v>364</v>
      </c>
      <c r="B382" s="50" t="s">
        <v>158</v>
      </c>
      <c r="C382" s="75">
        <v>27400</v>
      </c>
      <c r="D382" s="75">
        <v>4</v>
      </c>
      <c r="E382" s="75"/>
      <c r="F382" s="75">
        <v>3</v>
      </c>
      <c r="G382" s="75"/>
      <c r="H382" s="75">
        <v>4</v>
      </c>
      <c r="I382" s="75"/>
      <c r="J382" s="75">
        <v>3</v>
      </c>
      <c r="K382" s="75"/>
      <c r="L382" s="75">
        <v>4</v>
      </c>
      <c r="M382" s="75"/>
      <c r="N382" s="75">
        <v>3</v>
      </c>
      <c r="O382" s="75"/>
      <c r="P382" s="75">
        <v>4</v>
      </c>
      <c r="Q382" s="75"/>
    </row>
    <row r="383" spans="1:17" x14ac:dyDescent="0.25">
      <c r="A383" s="14" t="s">
        <v>364</v>
      </c>
      <c r="B383" s="52" t="s">
        <v>160</v>
      </c>
      <c r="C383" s="75">
        <v>27417</v>
      </c>
      <c r="D383" s="75">
        <v>4</v>
      </c>
      <c r="E383" s="75"/>
      <c r="F383" s="75">
        <v>1</v>
      </c>
      <c r="G383" s="75"/>
      <c r="H383" s="75">
        <v>1</v>
      </c>
      <c r="I383" s="75"/>
      <c r="J383" s="75">
        <v>1</v>
      </c>
      <c r="K383" s="75"/>
      <c r="L383" s="75">
        <v>1</v>
      </c>
      <c r="M383" s="75"/>
      <c r="N383" s="75">
        <v>1</v>
      </c>
      <c r="O383" s="75"/>
      <c r="P383" s="75">
        <v>1</v>
      </c>
      <c r="Q383" s="75"/>
    </row>
    <row r="384" spans="1:17" x14ac:dyDescent="0.25">
      <c r="A384" s="14" t="s">
        <v>364</v>
      </c>
      <c r="B384" s="50" t="s">
        <v>601</v>
      </c>
      <c r="C384" s="75">
        <v>27423</v>
      </c>
      <c r="D384" s="75"/>
      <c r="E384" s="75"/>
      <c r="F384" s="75">
        <v>1</v>
      </c>
      <c r="G384" s="75"/>
      <c r="H384" s="75">
        <v>1</v>
      </c>
      <c r="I384" s="75"/>
      <c r="J384" s="75">
        <v>1</v>
      </c>
      <c r="K384" s="75"/>
      <c r="L384" s="75">
        <v>1</v>
      </c>
      <c r="M384" s="75"/>
      <c r="N384" s="75">
        <v>1</v>
      </c>
      <c r="O384" s="75"/>
      <c r="P384" s="75">
        <v>1</v>
      </c>
      <c r="Q384" s="75"/>
    </row>
    <row r="385" spans="1:17" x14ac:dyDescent="0.25">
      <c r="A385" s="14" t="s">
        <v>364</v>
      </c>
      <c r="B385" s="50" t="s">
        <v>599</v>
      </c>
      <c r="C385" s="75">
        <v>27450</v>
      </c>
      <c r="D385" s="75">
        <v>1</v>
      </c>
      <c r="E385" s="75"/>
      <c r="F385" s="75"/>
      <c r="G385" s="75"/>
      <c r="H385" s="75">
        <v>1</v>
      </c>
      <c r="I385" s="75"/>
      <c r="J385" s="75"/>
      <c r="K385" s="75"/>
      <c r="L385" s="75">
        <v>1</v>
      </c>
      <c r="M385" s="75"/>
      <c r="N385" s="75"/>
      <c r="O385" s="75"/>
      <c r="P385" s="75">
        <v>1</v>
      </c>
      <c r="Q385" s="75"/>
    </row>
    <row r="386" spans="1:17" x14ac:dyDescent="0.25">
      <c r="A386" s="14" t="s">
        <v>364</v>
      </c>
      <c r="B386" s="50" t="s">
        <v>600</v>
      </c>
      <c r="C386" s="75">
        <v>27460</v>
      </c>
      <c r="D386" s="75">
        <v>1</v>
      </c>
      <c r="E386" s="75"/>
      <c r="F386" s="75">
        <v>1</v>
      </c>
      <c r="G386" s="75"/>
      <c r="H386" s="75">
        <v>1</v>
      </c>
      <c r="I386" s="75"/>
      <c r="J386" s="75">
        <v>1</v>
      </c>
      <c r="K386" s="75"/>
      <c r="L386" s="75">
        <v>1</v>
      </c>
      <c r="M386" s="75"/>
      <c r="N386" s="75">
        <v>1</v>
      </c>
      <c r="O386" s="75"/>
      <c r="P386" s="75">
        <v>1</v>
      </c>
      <c r="Q386" s="75"/>
    </row>
    <row r="387" spans="1:17" x14ac:dyDescent="0.25">
      <c r="A387" s="14" t="s">
        <v>364</v>
      </c>
      <c r="B387" s="50" t="s">
        <v>161</v>
      </c>
      <c r="C387" s="75">
        <v>27467</v>
      </c>
      <c r="D387" s="75"/>
      <c r="E387" s="75"/>
      <c r="F387" s="75">
        <v>1</v>
      </c>
      <c r="G387" s="75"/>
      <c r="H387" s="75">
        <v>1</v>
      </c>
      <c r="I387" s="75"/>
      <c r="J387" s="75">
        <v>1</v>
      </c>
      <c r="K387" s="75"/>
      <c r="L387" s="75">
        <v>1</v>
      </c>
      <c r="M387" s="75"/>
      <c r="N387" s="75">
        <v>1</v>
      </c>
      <c r="O387" s="75"/>
      <c r="P387" s="75">
        <v>1</v>
      </c>
      <c r="Q387" s="75"/>
    </row>
    <row r="388" spans="1:17" x14ac:dyDescent="0.25">
      <c r="A388" s="14" t="s">
        <v>364</v>
      </c>
      <c r="B388" s="50" t="s">
        <v>598</v>
      </c>
      <c r="C388" s="75">
        <v>27470</v>
      </c>
      <c r="D388" s="75">
        <v>1</v>
      </c>
      <c r="E388" s="75"/>
      <c r="F388" s="75"/>
      <c r="G388" s="75"/>
      <c r="H388" s="75">
        <v>1</v>
      </c>
      <c r="I388" s="75"/>
      <c r="J388" s="75"/>
      <c r="K388" s="75"/>
      <c r="L388" s="75">
        <v>1</v>
      </c>
      <c r="M388" s="75"/>
      <c r="N388" s="75"/>
      <c r="O388" s="75"/>
      <c r="P388" s="75">
        <v>1</v>
      </c>
      <c r="Q388" s="75"/>
    </row>
    <row r="389" spans="1:17" x14ac:dyDescent="0.25">
      <c r="A389" s="121" t="s">
        <v>13</v>
      </c>
      <c r="B389" s="122"/>
      <c r="C389" s="123"/>
      <c r="D389" s="56">
        <f t="shared" ref="D389:Q389" si="21">SUM(D340:D388)</f>
        <v>73</v>
      </c>
      <c r="E389" s="56">
        <f t="shared" si="21"/>
        <v>0</v>
      </c>
      <c r="F389" s="56">
        <f t="shared" si="21"/>
        <v>64</v>
      </c>
      <c r="G389" s="56">
        <f t="shared" si="21"/>
        <v>0</v>
      </c>
      <c r="H389" s="56">
        <f t="shared" si="21"/>
        <v>72</v>
      </c>
      <c r="I389" s="56">
        <f t="shared" si="21"/>
        <v>0</v>
      </c>
      <c r="J389" s="56">
        <f t="shared" si="21"/>
        <v>64</v>
      </c>
      <c r="K389" s="56">
        <f t="shared" si="21"/>
        <v>0</v>
      </c>
      <c r="L389" s="56">
        <f t="shared" si="21"/>
        <v>61</v>
      </c>
      <c r="M389" s="56">
        <f t="shared" si="21"/>
        <v>0</v>
      </c>
      <c r="N389" s="56">
        <f t="shared" si="21"/>
        <v>52</v>
      </c>
      <c r="O389" s="56">
        <f t="shared" si="21"/>
        <v>0</v>
      </c>
      <c r="P389" s="56">
        <f t="shared" si="21"/>
        <v>62</v>
      </c>
      <c r="Q389" s="56">
        <f t="shared" si="21"/>
        <v>0</v>
      </c>
    </row>
    <row r="390" spans="1:17" x14ac:dyDescent="0.25">
      <c r="A390" s="113" t="s">
        <v>397</v>
      </c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5"/>
    </row>
    <row r="391" spans="1:17" x14ac:dyDescent="0.25">
      <c r="A391" s="113" t="s">
        <v>299</v>
      </c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5"/>
    </row>
    <row r="392" spans="1:17" x14ac:dyDescent="0.25">
      <c r="A392" s="14" t="s">
        <v>331</v>
      </c>
      <c r="B392" s="39" t="s">
        <v>596</v>
      </c>
      <c r="C392" s="15">
        <v>22824</v>
      </c>
      <c r="D392" s="15"/>
      <c r="E392" s="15"/>
      <c r="F392" s="15">
        <v>1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x14ac:dyDescent="0.25">
      <c r="A393" s="113" t="s">
        <v>305</v>
      </c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5"/>
    </row>
    <row r="394" spans="1:17" x14ac:dyDescent="0.25">
      <c r="A394" s="14" t="s">
        <v>364</v>
      </c>
      <c r="B394" s="79" t="s">
        <v>142</v>
      </c>
      <c r="C394" s="75">
        <v>20313</v>
      </c>
      <c r="D394" s="75"/>
      <c r="E394" s="75"/>
      <c r="F394" s="75">
        <v>2</v>
      </c>
      <c r="G394" s="75"/>
      <c r="H394" s="75"/>
      <c r="I394" s="75"/>
      <c r="J394" s="75"/>
      <c r="K394" s="75"/>
      <c r="L394" s="75"/>
      <c r="M394" s="75"/>
      <c r="N394" s="75"/>
      <c r="O394" s="75"/>
      <c r="P394" s="75">
        <v>1</v>
      </c>
      <c r="Q394" s="75"/>
    </row>
    <row r="395" spans="1:17" x14ac:dyDescent="0.25">
      <c r="A395" s="14" t="s">
        <v>364</v>
      </c>
      <c r="B395" s="79" t="s">
        <v>143</v>
      </c>
      <c r="C395" s="75">
        <v>20316</v>
      </c>
      <c r="D395" s="75">
        <v>6</v>
      </c>
      <c r="E395" s="75"/>
      <c r="F395" s="75">
        <v>5</v>
      </c>
      <c r="G395" s="75"/>
      <c r="H395" s="75">
        <v>4</v>
      </c>
      <c r="I395" s="75"/>
      <c r="J395" s="75">
        <v>4</v>
      </c>
      <c r="K395" s="75"/>
      <c r="L395" s="75">
        <v>5</v>
      </c>
      <c r="M395" s="75"/>
      <c r="N395" s="75">
        <v>3</v>
      </c>
      <c r="O395" s="75"/>
      <c r="P395" s="75">
        <v>7</v>
      </c>
      <c r="Q395" s="75"/>
    </row>
    <row r="396" spans="1:17" ht="27.6" x14ac:dyDescent="0.25">
      <c r="A396" s="14" t="s">
        <v>364</v>
      </c>
      <c r="B396" s="4" t="s">
        <v>612</v>
      </c>
      <c r="C396" s="75">
        <v>20316</v>
      </c>
      <c r="D396" s="75">
        <v>1</v>
      </c>
      <c r="E396" s="75"/>
      <c r="F396" s="75">
        <v>1</v>
      </c>
      <c r="G396" s="75"/>
      <c r="H396" s="75">
        <v>1</v>
      </c>
      <c r="I396" s="75"/>
      <c r="J396" s="75">
        <v>1</v>
      </c>
      <c r="K396" s="75"/>
      <c r="L396" s="75">
        <v>1</v>
      </c>
      <c r="M396" s="75"/>
      <c r="N396" s="75">
        <v>1</v>
      </c>
      <c r="O396" s="75"/>
      <c r="P396" s="75">
        <v>1</v>
      </c>
      <c r="Q396" s="75"/>
    </row>
    <row r="397" spans="1:17" ht="27.6" x14ac:dyDescent="0.25">
      <c r="A397" s="14" t="s">
        <v>364</v>
      </c>
      <c r="B397" s="4" t="s">
        <v>610</v>
      </c>
      <c r="C397" s="75">
        <v>20316</v>
      </c>
      <c r="D397" s="75">
        <v>1</v>
      </c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 ht="27.6" x14ac:dyDescent="0.25">
      <c r="A398" s="14" t="s">
        <v>364</v>
      </c>
      <c r="B398" s="4" t="s">
        <v>611</v>
      </c>
      <c r="C398" s="75">
        <v>20316</v>
      </c>
      <c r="D398" s="75">
        <v>1</v>
      </c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1:17" x14ac:dyDescent="0.25">
      <c r="A399" s="14" t="s">
        <v>364</v>
      </c>
      <c r="B399" s="4" t="s">
        <v>614</v>
      </c>
      <c r="C399" s="75">
        <v>24083</v>
      </c>
      <c r="D399" s="75">
        <v>1</v>
      </c>
      <c r="E399" s="75"/>
      <c r="F399" s="75"/>
      <c r="G399" s="75"/>
      <c r="H399" s="75"/>
      <c r="I399" s="75"/>
      <c r="J399" s="75"/>
      <c r="K399" s="75"/>
      <c r="L399" s="75"/>
      <c r="M399" s="75"/>
      <c r="N399" s="75">
        <v>1</v>
      </c>
      <c r="O399" s="75"/>
      <c r="P399" s="75"/>
      <c r="Q399" s="75"/>
    </row>
    <row r="400" spans="1:17" x14ac:dyDescent="0.25">
      <c r="A400" s="14" t="s">
        <v>364</v>
      </c>
      <c r="B400" s="4" t="s">
        <v>455</v>
      </c>
      <c r="C400" s="75">
        <v>20647</v>
      </c>
      <c r="D400" s="75">
        <v>1</v>
      </c>
      <c r="E400" s="75"/>
      <c r="F400" s="75">
        <v>1</v>
      </c>
      <c r="G400" s="75"/>
      <c r="H400" s="75">
        <v>1</v>
      </c>
      <c r="I400" s="75"/>
      <c r="J400" s="75">
        <v>1</v>
      </c>
      <c r="K400" s="75"/>
      <c r="L400" s="75">
        <v>1</v>
      </c>
      <c r="M400" s="75"/>
      <c r="N400" s="75">
        <v>1</v>
      </c>
      <c r="O400" s="75"/>
      <c r="P400" s="75">
        <v>1</v>
      </c>
      <c r="Q400" s="75"/>
    </row>
    <row r="401" spans="1:17" x14ac:dyDescent="0.25">
      <c r="A401" s="14" t="s">
        <v>364</v>
      </c>
      <c r="B401" s="4" t="s">
        <v>144</v>
      </c>
      <c r="C401" s="75">
        <v>20650</v>
      </c>
      <c r="D401" s="75">
        <v>2</v>
      </c>
      <c r="E401" s="75"/>
      <c r="F401" s="75">
        <v>1</v>
      </c>
      <c r="G401" s="75"/>
      <c r="H401" s="75">
        <v>1</v>
      </c>
      <c r="I401" s="75"/>
      <c r="J401" s="75">
        <v>1</v>
      </c>
      <c r="K401" s="75"/>
      <c r="L401" s="75">
        <v>1</v>
      </c>
      <c r="M401" s="75"/>
      <c r="N401" s="75">
        <v>1</v>
      </c>
      <c r="O401" s="75"/>
      <c r="P401" s="75">
        <v>1</v>
      </c>
      <c r="Q401" s="75"/>
    </row>
    <row r="402" spans="1:17" x14ac:dyDescent="0.25">
      <c r="A402" s="14" t="s">
        <v>364</v>
      </c>
      <c r="B402" s="4" t="s">
        <v>449</v>
      </c>
      <c r="C402" s="75">
        <v>21332</v>
      </c>
      <c r="D402" s="75"/>
      <c r="E402" s="75"/>
      <c r="F402" s="75">
        <v>1</v>
      </c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 x14ac:dyDescent="0.25">
      <c r="A403" s="14" t="s">
        <v>364</v>
      </c>
      <c r="B403" s="4" t="s">
        <v>613</v>
      </c>
      <c r="C403" s="75">
        <v>24083</v>
      </c>
      <c r="D403" s="75">
        <v>1</v>
      </c>
      <c r="E403" s="75"/>
      <c r="F403" s="75">
        <v>1</v>
      </c>
      <c r="G403" s="75"/>
      <c r="H403" s="75"/>
      <c r="I403" s="75"/>
      <c r="J403" s="75">
        <v>2</v>
      </c>
      <c r="K403" s="75"/>
      <c r="L403" s="75"/>
      <c r="M403" s="75"/>
      <c r="N403" s="75"/>
      <c r="O403" s="75"/>
      <c r="P403" s="75"/>
      <c r="Q403" s="75"/>
    </row>
    <row r="404" spans="1:17" x14ac:dyDescent="0.25">
      <c r="A404" s="14" t="s">
        <v>364</v>
      </c>
      <c r="B404" s="4" t="s">
        <v>154</v>
      </c>
      <c r="C404" s="75">
        <v>26025</v>
      </c>
      <c r="D404" s="75">
        <v>1</v>
      </c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 x14ac:dyDescent="0.25">
      <c r="A405" s="14" t="s">
        <v>364</v>
      </c>
      <c r="B405" s="4" t="s">
        <v>367</v>
      </c>
      <c r="C405" s="75">
        <v>26541</v>
      </c>
      <c r="D405" s="75">
        <v>1</v>
      </c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 x14ac:dyDescent="0.25">
      <c r="A406" s="14" t="s">
        <v>364</v>
      </c>
      <c r="B406" s="4" t="s">
        <v>159</v>
      </c>
      <c r="C406" s="75">
        <v>27406</v>
      </c>
      <c r="D406" s="75">
        <v>1</v>
      </c>
      <c r="E406" s="75"/>
      <c r="F406" s="75">
        <v>1</v>
      </c>
      <c r="G406" s="75"/>
      <c r="H406" s="75">
        <v>1</v>
      </c>
      <c r="I406" s="75"/>
      <c r="J406" s="75">
        <v>1</v>
      </c>
      <c r="K406" s="75"/>
      <c r="L406" s="75">
        <v>1</v>
      </c>
      <c r="M406" s="75"/>
      <c r="N406" s="75">
        <v>1</v>
      </c>
      <c r="O406" s="75"/>
      <c r="P406" s="75">
        <v>1</v>
      </c>
      <c r="Q406" s="75"/>
    </row>
    <row r="407" spans="1:17" x14ac:dyDescent="0.25">
      <c r="A407" s="14" t="s">
        <v>364</v>
      </c>
      <c r="B407" s="4" t="s">
        <v>456</v>
      </c>
      <c r="C407" s="75">
        <v>27765</v>
      </c>
      <c r="D407" s="75"/>
      <c r="E407" s="75"/>
      <c r="F407" s="75">
        <v>1</v>
      </c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1:17" x14ac:dyDescent="0.25">
      <c r="A408" s="121" t="s">
        <v>13</v>
      </c>
      <c r="B408" s="122"/>
      <c r="C408" s="123"/>
      <c r="D408" s="75">
        <f t="shared" ref="D408:E408" si="22">SUM(D392:D407)</f>
        <v>17</v>
      </c>
      <c r="E408" s="75">
        <f t="shared" si="22"/>
        <v>0</v>
      </c>
      <c r="F408" s="56">
        <f>SUM(F392:F407)</f>
        <v>15</v>
      </c>
      <c r="G408" s="75">
        <f t="shared" ref="G408:Q408" si="23">SUM(G392:G407)</f>
        <v>0</v>
      </c>
      <c r="H408" s="75">
        <f t="shared" si="23"/>
        <v>8</v>
      </c>
      <c r="I408" s="75">
        <f t="shared" si="23"/>
        <v>0</v>
      </c>
      <c r="J408" s="75">
        <f t="shared" si="23"/>
        <v>10</v>
      </c>
      <c r="K408" s="75">
        <f t="shared" si="23"/>
        <v>0</v>
      </c>
      <c r="L408" s="75">
        <f t="shared" si="23"/>
        <v>9</v>
      </c>
      <c r="M408" s="75">
        <f t="shared" si="23"/>
        <v>0</v>
      </c>
      <c r="N408" s="75">
        <f t="shared" si="23"/>
        <v>8</v>
      </c>
      <c r="O408" s="75">
        <f t="shared" si="23"/>
        <v>0</v>
      </c>
      <c r="P408" s="75">
        <f t="shared" si="23"/>
        <v>12</v>
      </c>
      <c r="Q408" s="75">
        <f t="shared" si="23"/>
        <v>0</v>
      </c>
    </row>
    <row r="409" spans="1:17" x14ac:dyDescent="0.25">
      <c r="A409" s="113" t="s">
        <v>430</v>
      </c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5"/>
    </row>
    <row r="410" spans="1:17" x14ac:dyDescent="0.25">
      <c r="A410" s="131" t="s">
        <v>305</v>
      </c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3"/>
    </row>
    <row r="411" spans="1:17" x14ac:dyDescent="0.25">
      <c r="A411" s="14" t="s">
        <v>364</v>
      </c>
      <c r="B411" s="4" t="s">
        <v>107</v>
      </c>
      <c r="C411" s="75">
        <v>25478</v>
      </c>
      <c r="D411" s="75">
        <v>5</v>
      </c>
      <c r="E411" s="75"/>
      <c r="F411" s="75">
        <v>6</v>
      </c>
      <c r="G411" s="75"/>
      <c r="H411" s="75">
        <v>5</v>
      </c>
      <c r="I411" s="75"/>
      <c r="J411" s="75">
        <v>7</v>
      </c>
      <c r="K411" s="75"/>
      <c r="L411" s="75">
        <v>6</v>
      </c>
      <c r="M411" s="75"/>
      <c r="N411" s="75">
        <v>6</v>
      </c>
      <c r="O411" s="75"/>
      <c r="P411" s="75">
        <v>6</v>
      </c>
      <c r="Q411" s="75"/>
    </row>
    <row r="412" spans="1:17" ht="34.5" customHeight="1" x14ac:dyDescent="0.25">
      <c r="A412" s="14" t="s">
        <v>364</v>
      </c>
      <c r="B412" s="4" t="s">
        <v>618</v>
      </c>
      <c r="C412" s="75">
        <v>25478</v>
      </c>
      <c r="D412" s="75"/>
      <c r="E412" s="75"/>
      <c r="F412" s="75"/>
      <c r="G412" s="75"/>
      <c r="H412" s="75">
        <v>1</v>
      </c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 ht="27.6" x14ac:dyDescent="0.25">
      <c r="A413" s="14"/>
      <c r="B413" s="4" t="s">
        <v>616</v>
      </c>
      <c r="C413" s="75">
        <v>25478</v>
      </c>
      <c r="D413" s="75"/>
      <c r="E413" s="75"/>
      <c r="F413" s="75">
        <v>1</v>
      </c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 x14ac:dyDescent="0.25">
      <c r="A414" s="14" t="s">
        <v>364</v>
      </c>
      <c r="B414" s="4" t="s">
        <v>280</v>
      </c>
      <c r="C414" s="75">
        <v>25478</v>
      </c>
      <c r="D414" s="75">
        <v>5</v>
      </c>
      <c r="E414" s="75"/>
      <c r="F414" s="75">
        <v>6</v>
      </c>
      <c r="G414" s="75"/>
      <c r="H414" s="75">
        <v>4</v>
      </c>
      <c r="I414" s="75"/>
      <c r="J414" s="75">
        <v>5</v>
      </c>
      <c r="K414" s="75"/>
      <c r="L414" s="75">
        <v>4</v>
      </c>
      <c r="M414" s="75"/>
      <c r="N414" s="75">
        <v>5</v>
      </c>
      <c r="O414" s="75"/>
      <c r="P414" s="75">
        <v>3</v>
      </c>
      <c r="Q414" s="75"/>
    </row>
    <row r="415" spans="1:17" x14ac:dyDescent="0.25">
      <c r="A415" s="14" t="s">
        <v>364</v>
      </c>
      <c r="B415" s="4" t="s">
        <v>617</v>
      </c>
      <c r="C415" s="75">
        <v>25814</v>
      </c>
      <c r="D415" s="75">
        <v>2</v>
      </c>
      <c r="E415" s="75"/>
      <c r="F415" s="75">
        <v>1</v>
      </c>
      <c r="G415" s="75"/>
      <c r="H415" s="75">
        <v>1</v>
      </c>
      <c r="I415" s="75"/>
      <c r="J415" s="75">
        <v>1</v>
      </c>
      <c r="K415" s="75"/>
      <c r="L415" s="75">
        <v>1</v>
      </c>
      <c r="M415" s="75"/>
      <c r="N415" s="75">
        <v>1</v>
      </c>
      <c r="O415" s="75"/>
      <c r="P415" s="75">
        <v>1</v>
      </c>
      <c r="Q415" s="75"/>
    </row>
    <row r="416" spans="1:17" ht="27.6" x14ac:dyDescent="0.25">
      <c r="A416" s="14" t="s">
        <v>364</v>
      </c>
      <c r="B416" s="4" t="s">
        <v>619</v>
      </c>
      <c r="C416" s="75">
        <v>25811</v>
      </c>
      <c r="D416" s="75">
        <v>2</v>
      </c>
      <c r="E416" s="75"/>
      <c r="F416" s="75">
        <v>1</v>
      </c>
      <c r="G416" s="75"/>
      <c r="H416" s="75">
        <v>2</v>
      </c>
      <c r="I416" s="75"/>
      <c r="J416" s="75">
        <v>1</v>
      </c>
      <c r="K416" s="75"/>
      <c r="L416" s="75">
        <v>1</v>
      </c>
      <c r="M416" s="75"/>
      <c r="N416" s="75">
        <v>1</v>
      </c>
      <c r="O416" s="75"/>
      <c r="P416" s="75">
        <v>1</v>
      </c>
      <c r="Q416" s="75"/>
    </row>
    <row r="417" spans="1:17" x14ac:dyDescent="0.25">
      <c r="A417" s="14" t="s">
        <v>364</v>
      </c>
      <c r="B417" s="4" t="s">
        <v>620</v>
      </c>
      <c r="C417" s="75">
        <v>25811</v>
      </c>
      <c r="D417" s="75"/>
      <c r="E417" s="75"/>
      <c r="F417" s="75">
        <v>1</v>
      </c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1:17" x14ac:dyDescent="0.25">
      <c r="A418" s="14" t="s">
        <v>364</v>
      </c>
      <c r="B418" s="4" t="s">
        <v>615</v>
      </c>
      <c r="C418" s="75">
        <v>25478</v>
      </c>
      <c r="D418" s="75">
        <v>1</v>
      </c>
      <c r="E418" s="75"/>
      <c r="F418" s="75">
        <v>3</v>
      </c>
      <c r="G418" s="75"/>
      <c r="H418" s="75">
        <v>2</v>
      </c>
      <c r="I418" s="75"/>
      <c r="J418" s="75">
        <v>1</v>
      </c>
      <c r="K418" s="75"/>
      <c r="L418" s="75">
        <v>2</v>
      </c>
      <c r="M418" s="75"/>
      <c r="N418" s="75">
        <v>2</v>
      </c>
      <c r="O418" s="75"/>
      <c r="P418" s="75">
        <v>1</v>
      </c>
      <c r="Q418" s="75"/>
    </row>
    <row r="419" spans="1:17" x14ac:dyDescent="0.25">
      <c r="A419" s="121" t="s">
        <v>13</v>
      </c>
      <c r="B419" s="122"/>
      <c r="C419" s="123"/>
      <c r="D419" s="56">
        <f t="shared" ref="D419:Q419" si="24">SUM(D411:D418)</f>
        <v>15</v>
      </c>
      <c r="E419" s="56">
        <f t="shared" si="24"/>
        <v>0</v>
      </c>
      <c r="F419" s="56">
        <f t="shared" si="24"/>
        <v>19</v>
      </c>
      <c r="G419" s="56">
        <f t="shared" si="24"/>
        <v>0</v>
      </c>
      <c r="H419" s="56">
        <f t="shared" si="24"/>
        <v>15</v>
      </c>
      <c r="I419" s="56">
        <f t="shared" si="24"/>
        <v>0</v>
      </c>
      <c r="J419" s="56">
        <f t="shared" si="24"/>
        <v>15</v>
      </c>
      <c r="K419" s="56">
        <f t="shared" si="24"/>
        <v>0</v>
      </c>
      <c r="L419" s="56">
        <f t="shared" si="24"/>
        <v>14</v>
      </c>
      <c r="M419" s="56">
        <f t="shared" si="24"/>
        <v>0</v>
      </c>
      <c r="N419" s="56">
        <f t="shared" si="24"/>
        <v>15</v>
      </c>
      <c r="O419" s="56">
        <f t="shared" si="24"/>
        <v>0</v>
      </c>
      <c r="P419" s="56">
        <f t="shared" si="24"/>
        <v>12</v>
      </c>
      <c r="Q419" s="56">
        <f t="shared" si="24"/>
        <v>0</v>
      </c>
    </row>
    <row r="420" spans="1:17" x14ac:dyDescent="0.25">
      <c r="A420" s="126" t="s">
        <v>377</v>
      </c>
      <c r="B420" s="135"/>
      <c r="C420" s="127"/>
      <c r="D420" s="58">
        <f t="shared" ref="D420:Q420" si="25">D419+D408+D389</f>
        <v>105</v>
      </c>
      <c r="E420" s="58">
        <f t="shared" si="25"/>
        <v>0</v>
      </c>
      <c r="F420" s="58">
        <f t="shared" si="25"/>
        <v>98</v>
      </c>
      <c r="G420" s="58">
        <f t="shared" si="25"/>
        <v>0</v>
      </c>
      <c r="H420" s="58">
        <f t="shared" si="25"/>
        <v>95</v>
      </c>
      <c r="I420" s="58">
        <f t="shared" si="25"/>
        <v>0</v>
      </c>
      <c r="J420" s="58">
        <f t="shared" si="25"/>
        <v>89</v>
      </c>
      <c r="K420" s="58">
        <f t="shared" si="25"/>
        <v>0</v>
      </c>
      <c r="L420" s="58">
        <f t="shared" si="25"/>
        <v>84</v>
      </c>
      <c r="M420" s="58">
        <f t="shared" si="25"/>
        <v>0</v>
      </c>
      <c r="N420" s="58">
        <f t="shared" si="25"/>
        <v>75</v>
      </c>
      <c r="O420" s="58">
        <f t="shared" si="25"/>
        <v>0</v>
      </c>
      <c r="P420" s="58">
        <f t="shared" si="25"/>
        <v>86</v>
      </c>
      <c r="Q420" s="58">
        <f t="shared" si="25"/>
        <v>0</v>
      </c>
    </row>
    <row r="421" spans="1:17" x14ac:dyDescent="0.25">
      <c r="A421" s="116" t="s">
        <v>431</v>
      </c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8"/>
    </row>
    <row r="422" spans="1:17" x14ac:dyDescent="0.25">
      <c r="A422" s="113" t="s">
        <v>432</v>
      </c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5"/>
    </row>
    <row r="423" spans="1:17" x14ac:dyDescent="0.25">
      <c r="A423" s="113" t="s">
        <v>299</v>
      </c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5"/>
    </row>
    <row r="424" spans="1:17" ht="27.6" x14ac:dyDescent="0.25">
      <c r="A424" s="77" t="s">
        <v>332</v>
      </c>
      <c r="B424" s="4" t="s">
        <v>578</v>
      </c>
      <c r="C424" s="77">
        <v>42697</v>
      </c>
      <c r="D424" s="77">
        <v>1</v>
      </c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</row>
    <row r="425" spans="1:17" x14ac:dyDescent="0.25">
      <c r="A425" s="77" t="s">
        <v>327</v>
      </c>
      <c r="B425" s="25" t="s">
        <v>22</v>
      </c>
      <c r="C425" s="77">
        <v>24110</v>
      </c>
      <c r="D425" s="77">
        <v>1</v>
      </c>
      <c r="E425" s="77"/>
      <c r="F425" s="77">
        <v>1</v>
      </c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</row>
    <row r="426" spans="1:17" x14ac:dyDescent="0.25">
      <c r="A426" s="113" t="s">
        <v>305</v>
      </c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5"/>
    </row>
    <row r="427" spans="1:17" x14ac:dyDescent="0.25">
      <c r="A427" s="106" t="s">
        <v>363</v>
      </c>
      <c r="B427" s="110" t="s">
        <v>580</v>
      </c>
      <c r="C427" s="103">
        <v>20336</v>
      </c>
      <c r="D427" s="104">
        <v>1</v>
      </c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5"/>
    </row>
    <row r="428" spans="1:17" x14ac:dyDescent="0.25">
      <c r="A428" s="106" t="s">
        <v>363</v>
      </c>
      <c r="B428" s="110" t="s">
        <v>135</v>
      </c>
      <c r="C428" s="103">
        <v>20463</v>
      </c>
      <c r="D428" s="105">
        <v>1</v>
      </c>
      <c r="E428" s="75"/>
      <c r="F428" s="75">
        <v>1</v>
      </c>
      <c r="G428" s="75"/>
      <c r="H428" s="75">
        <v>1</v>
      </c>
      <c r="I428" s="75"/>
      <c r="J428" s="75">
        <v>1</v>
      </c>
      <c r="K428" s="75"/>
      <c r="L428" s="75">
        <v>1</v>
      </c>
      <c r="M428" s="75"/>
      <c r="N428" s="75">
        <v>1</v>
      </c>
      <c r="O428" s="75"/>
      <c r="P428" s="75">
        <v>1</v>
      </c>
      <c r="Q428" s="75"/>
    </row>
    <row r="429" spans="1:17" x14ac:dyDescent="0.25">
      <c r="A429" s="106" t="s">
        <v>363</v>
      </c>
      <c r="B429" s="26" t="s">
        <v>437</v>
      </c>
      <c r="C429" s="15">
        <v>21299</v>
      </c>
      <c r="D429" s="47">
        <v>1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x14ac:dyDescent="0.25">
      <c r="A430" s="106" t="s">
        <v>363</v>
      </c>
      <c r="B430" s="110" t="s">
        <v>442</v>
      </c>
      <c r="C430" s="103">
        <v>22956</v>
      </c>
      <c r="D430" s="105">
        <v>1</v>
      </c>
      <c r="E430" s="75"/>
      <c r="F430" s="75">
        <v>1</v>
      </c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1:17" x14ac:dyDescent="0.25">
      <c r="A431" s="106" t="s">
        <v>363</v>
      </c>
      <c r="B431" s="110" t="s">
        <v>581</v>
      </c>
      <c r="C431" s="103">
        <v>23168</v>
      </c>
      <c r="D431" s="105">
        <v>1</v>
      </c>
      <c r="E431" s="75"/>
      <c r="F431" s="75">
        <v>1</v>
      </c>
      <c r="G431" s="75"/>
      <c r="H431" s="75">
        <v>1</v>
      </c>
      <c r="I431" s="75"/>
      <c r="J431" s="75">
        <v>1</v>
      </c>
      <c r="K431" s="75"/>
      <c r="L431" s="75">
        <v>1</v>
      </c>
      <c r="M431" s="75"/>
      <c r="N431" s="75">
        <v>1</v>
      </c>
      <c r="O431" s="75"/>
      <c r="P431" s="75">
        <v>1</v>
      </c>
      <c r="Q431" s="75"/>
    </row>
    <row r="432" spans="1:17" x14ac:dyDescent="0.25">
      <c r="A432" s="106" t="s">
        <v>363</v>
      </c>
      <c r="B432" s="110" t="s">
        <v>286</v>
      </c>
      <c r="C432" s="103">
        <v>23119</v>
      </c>
      <c r="D432" s="105"/>
      <c r="E432" s="75"/>
      <c r="F432" s="75">
        <v>1</v>
      </c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1:17" x14ac:dyDescent="0.25">
      <c r="A433" s="106" t="s">
        <v>363</v>
      </c>
      <c r="B433" s="110" t="s">
        <v>162</v>
      </c>
      <c r="C433" s="103">
        <v>27164</v>
      </c>
      <c r="D433" s="105">
        <v>3</v>
      </c>
      <c r="E433" s="75"/>
      <c r="F433" s="75">
        <v>4</v>
      </c>
      <c r="G433" s="75"/>
      <c r="H433" s="75">
        <v>2</v>
      </c>
      <c r="I433" s="75"/>
      <c r="J433" s="75">
        <v>2</v>
      </c>
      <c r="K433" s="75"/>
      <c r="L433" s="75">
        <v>2</v>
      </c>
      <c r="M433" s="75"/>
      <c r="N433" s="75">
        <v>1</v>
      </c>
      <c r="O433" s="75"/>
      <c r="P433" s="75">
        <v>1</v>
      </c>
      <c r="Q433" s="75"/>
    </row>
    <row r="434" spans="1:17" x14ac:dyDescent="0.25">
      <c r="A434" s="106" t="s">
        <v>363</v>
      </c>
      <c r="B434" s="110" t="s">
        <v>281</v>
      </c>
      <c r="C434" s="103">
        <v>27166</v>
      </c>
      <c r="D434" s="105">
        <v>1</v>
      </c>
      <c r="E434" s="75"/>
      <c r="F434" s="75">
        <v>1</v>
      </c>
      <c r="G434" s="75"/>
      <c r="H434" s="75">
        <v>1</v>
      </c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1:17" s="42" customFormat="1" ht="27.6" x14ac:dyDescent="0.25">
      <c r="A435" s="106" t="s">
        <v>363</v>
      </c>
      <c r="B435" s="110" t="s">
        <v>579</v>
      </c>
      <c r="C435" s="103">
        <v>27172</v>
      </c>
      <c r="D435" s="105">
        <v>2</v>
      </c>
      <c r="E435" s="103"/>
      <c r="F435" s="103">
        <v>1</v>
      </c>
      <c r="G435" s="103"/>
      <c r="H435" s="103">
        <v>1</v>
      </c>
      <c r="I435" s="103"/>
      <c r="J435" s="103">
        <v>1</v>
      </c>
      <c r="K435" s="103"/>
      <c r="L435" s="103">
        <v>1</v>
      </c>
      <c r="M435" s="103"/>
      <c r="N435" s="103">
        <v>1</v>
      </c>
      <c r="O435" s="103"/>
      <c r="P435" s="103">
        <v>1</v>
      </c>
      <c r="Q435" s="103"/>
    </row>
    <row r="436" spans="1:17" x14ac:dyDescent="0.25">
      <c r="A436" s="59"/>
      <c r="B436" s="127" t="s">
        <v>13</v>
      </c>
      <c r="C436" s="134"/>
      <c r="D436" s="58">
        <f t="shared" ref="D436:Q436" si="26">SUM(D424:D435)</f>
        <v>13</v>
      </c>
      <c r="E436" s="76">
        <f t="shared" si="26"/>
        <v>0</v>
      </c>
      <c r="F436" s="76">
        <f t="shared" si="26"/>
        <v>11</v>
      </c>
      <c r="G436" s="76">
        <f t="shared" si="26"/>
        <v>0</v>
      </c>
      <c r="H436" s="76">
        <f t="shared" si="26"/>
        <v>6</v>
      </c>
      <c r="I436" s="76">
        <f t="shared" si="26"/>
        <v>0</v>
      </c>
      <c r="J436" s="76">
        <f t="shared" si="26"/>
        <v>5</v>
      </c>
      <c r="K436" s="76">
        <f t="shared" si="26"/>
        <v>0</v>
      </c>
      <c r="L436" s="76">
        <f t="shared" si="26"/>
        <v>5</v>
      </c>
      <c r="M436" s="76">
        <f t="shared" si="26"/>
        <v>0</v>
      </c>
      <c r="N436" s="76">
        <f t="shared" si="26"/>
        <v>4</v>
      </c>
      <c r="O436" s="76">
        <f t="shared" si="26"/>
        <v>0</v>
      </c>
      <c r="P436" s="76">
        <f t="shared" si="26"/>
        <v>4</v>
      </c>
      <c r="Q436" s="76">
        <f t="shared" si="26"/>
        <v>0</v>
      </c>
    </row>
    <row r="437" spans="1:17" ht="34.950000000000003" customHeight="1" x14ac:dyDescent="0.25">
      <c r="A437" s="59"/>
      <c r="B437" s="127" t="s">
        <v>163</v>
      </c>
      <c r="C437" s="134"/>
      <c r="D437" s="37">
        <f t="shared" ref="D437:Q437" si="27">D436+D420+D337+D314+D309+D292+D259+D221+D177+D142+D81+D47+D19+D268+D24</f>
        <v>1345</v>
      </c>
      <c r="E437" s="37">
        <f t="shared" si="27"/>
        <v>160</v>
      </c>
      <c r="F437" s="37">
        <f t="shared" si="27"/>
        <v>1393</v>
      </c>
      <c r="G437" s="37">
        <f t="shared" si="27"/>
        <v>247</v>
      </c>
      <c r="H437" s="37">
        <f t="shared" si="27"/>
        <v>1298</v>
      </c>
      <c r="I437" s="37">
        <f t="shared" si="27"/>
        <v>186</v>
      </c>
      <c r="J437" s="37">
        <f t="shared" si="27"/>
        <v>1292</v>
      </c>
      <c r="K437" s="37">
        <f t="shared" si="27"/>
        <v>170</v>
      </c>
      <c r="L437" s="37">
        <f t="shared" si="27"/>
        <v>1217</v>
      </c>
      <c r="M437" s="37">
        <f t="shared" si="27"/>
        <v>164</v>
      </c>
      <c r="N437" s="37">
        <f t="shared" si="27"/>
        <v>1147</v>
      </c>
      <c r="O437" s="37">
        <f t="shared" si="27"/>
        <v>158</v>
      </c>
      <c r="P437" s="37">
        <f t="shared" si="27"/>
        <v>1164</v>
      </c>
      <c r="Q437" s="37">
        <f t="shared" si="27"/>
        <v>159</v>
      </c>
    </row>
  </sheetData>
  <sortState ref="A420:Q429">
    <sortCondition ref="B420:B429"/>
  </sortState>
  <mergeCells count="112">
    <mergeCell ref="A3:A5"/>
    <mergeCell ref="F3:Q3"/>
    <mergeCell ref="P4:Q4"/>
    <mergeCell ref="B3:B5"/>
    <mergeCell ref="C3:C5"/>
    <mergeCell ref="D3:E3"/>
    <mergeCell ref="N4:O4"/>
    <mergeCell ref="D4:E4"/>
    <mergeCell ref="F4:G4"/>
    <mergeCell ref="H4:I4"/>
    <mergeCell ref="J4:K4"/>
    <mergeCell ref="L4:M4"/>
    <mergeCell ref="A1:Q1"/>
    <mergeCell ref="A47:C47"/>
    <mergeCell ref="A48:Q48"/>
    <mergeCell ref="A49:Q49"/>
    <mergeCell ref="A50:Q50"/>
    <mergeCell ref="A64:Q64"/>
    <mergeCell ref="A6:Q6"/>
    <mergeCell ref="A7:Q7"/>
    <mergeCell ref="A8:Q8"/>
    <mergeCell ref="A12:Q12"/>
    <mergeCell ref="B19:C19"/>
    <mergeCell ref="A25:Q25"/>
    <mergeCell ref="A26:Q26"/>
    <mergeCell ref="A27:Q27"/>
    <mergeCell ref="A41:Q41"/>
    <mergeCell ref="A20:Q20"/>
    <mergeCell ref="A21:Q21"/>
    <mergeCell ref="A22:Q22"/>
    <mergeCell ref="B24:C24"/>
    <mergeCell ref="A89:Q89"/>
    <mergeCell ref="A93:C93"/>
    <mergeCell ref="A94:Q94"/>
    <mergeCell ref="A95:Q95"/>
    <mergeCell ref="A116:Q116"/>
    <mergeCell ref="A124:Q124"/>
    <mergeCell ref="A120:Q120"/>
    <mergeCell ref="A123:C123"/>
    <mergeCell ref="A119:C119"/>
    <mergeCell ref="A150:Q150"/>
    <mergeCell ref="A151:Q151"/>
    <mergeCell ref="A125:Q125"/>
    <mergeCell ref="A127:Q127"/>
    <mergeCell ref="A130:C130"/>
    <mergeCell ref="A142:C142"/>
    <mergeCell ref="A143:Q143"/>
    <mergeCell ref="A177:C177"/>
    <mergeCell ref="A178:Q178"/>
    <mergeCell ref="A144:Q144"/>
    <mergeCell ref="A145:Q145"/>
    <mergeCell ref="A147:Q147"/>
    <mergeCell ref="A149:B149"/>
    <mergeCell ref="A131:Q131"/>
    <mergeCell ref="A141:C141"/>
    <mergeCell ref="A132:Q132"/>
    <mergeCell ref="A179:Q179"/>
    <mergeCell ref="A180:Q180"/>
    <mergeCell ref="A169:Q169"/>
    <mergeCell ref="A206:C206"/>
    <mergeCell ref="A207:Q207"/>
    <mergeCell ref="A220:C220"/>
    <mergeCell ref="B221:C221"/>
    <mergeCell ref="B222:Q222"/>
    <mergeCell ref="A261:Q261"/>
    <mergeCell ref="A176:C176"/>
    <mergeCell ref="A311:Q311"/>
    <mergeCell ref="A312:Q312"/>
    <mergeCell ref="A262:Q262"/>
    <mergeCell ref="A268:C268"/>
    <mergeCell ref="A269:Q269"/>
    <mergeCell ref="A223:Q223"/>
    <mergeCell ref="A224:Q224"/>
    <mergeCell ref="A234:Q234"/>
    <mergeCell ref="B259:C259"/>
    <mergeCell ref="A260:Q260"/>
    <mergeCell ref="A270:Q270"/>
    <mergeCell ref="A410:Q410"/>
    <mergeCell ref="A393:Q393"/>
    <mergeCell ref="A391:Q391"/>
    <mergeCell ref="B436:C436"/>
    <mergeCell ref="B437:C437"/>
    <mergeCell ref="A419:C419"/>
    <mergeCell ref="A420:C420"/>
    <mergeCell ref="A421:Q421"/>
    <mergeCell ref="A422:Q422"/>
    <mergeCell ref="A426:Q426"/>
    <mergeCell ref="A423:Q423"/>
    <mergeCell ref="A84:Q84"/>
    <mergeCell ref="A83:Q83"/>
    <mergeCell ref="A82:Q82"/>
    <mergeCell ref="B81:C81"/>
    <mergeCell ref="A317:Q317"/>
    <mergeCell ref="A389:C389"/>
    <mergeCell ref="A390:Q390"/>
    <mergeCell ref="A408:C408"/>
    <mergeCell ref="A409:Q409"/>
    <mergeCell ref="B314:C314"/>
    <mergeCell ref="A315:Q315"/>
    <mergeCell ref="A316:Q316"/>
    <mergeCell ref="A320:Q320"/>
    <mergeCell ref="B337:C337"/>
    <mergeCell ref="A338:Q338"/>
    <mergeCell ref="A339:Q339"/>
    <mergeCell ref="A340:Q340"/>
    <mergeCell ref="A271:Q271"/>
    <mergeCell ref="A293:Q293"/>
    <mergeCell ref="A294:Q294"/>
    <mergeCell ref="A292:C292"/>
    <mergeCell ref="A295:Q295"/>
    <mergeCell ref="B309:C309"/>
    <mergeCell ref="A310:Q310"/>
  </mergeCells>
  <pageMargins left="0.39370078740157483" right="0.39370078740157483" top="0.59055118110236227" bottom="0.59055118110236227" header="0.31496062992125984" footer="0.31496062992125984"/>
  <pageSetup paperSize="9" scale="58" fitToHeight="0" orientation="landscape" r:id="rId1"/>
  <rowBreaks count="4" manualBreakCount="4">
    <brk id="47" max="16" man="1"/>
    <brk id="142" max="16" man="1"/>
    <brk id="268" max="16" man="1"/>
    <brk id="3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30"/>
  <sheetViews>
    <sheetView showZeros="0" view="pageBreakPreview" zoomScale="60" zoomScaleNormal="78" workbookViewId="0">
      <selection sqref="A1:Q1"/>
    </sheetView>
  </sheetViews>
  <sheetFormatPr defaultColWidth="8.88671875" defaultRowHeight="13.8" x14ac:dyDescent="0.25"/>
  <cols>
    <col min="1" max="1" width="11.88671875" style="40" customWidth="1"/>
    <col min="2" max="2" width="27.109375" style="17" customWidth="1"/>
    <col min="3" max="3" width="9" style="17" bestFit="1" customWidth="1"/>
    <col min="4" max="16" width="12.88671875" style="17" bestFit="1" customWidth="1"/>
    <col min="17" max="17" width="12.33203125" style="17" customWidth="1"/>
    <col min="18" max="16384" width="8.88671875" style="17"/>
  </cols>
  <sheetData>
    <row r="1" spans="1:17" ht="45.6" customHeight="1" x14ac:dyDescent="0.25">
      <c r="A1" s="154" t="s">
        <v>164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3" spans="1:17" ht="37.200000000000003" customHeight="1" x14ac:dyDescent="0.25">
      <c r="A3" s="153" t="s">
        <v>279</v>
      </c>
      <c r="B3" s="153" t="s">
        <v>0</v>
      </c>
      <c r="C3" s="153" t="s">
        <v>1</v>
      </c>
      <c r="D3" s="153" t="s">
        <v>2</v>
      </c>
      <c r="E3" s="153"/>
      <c r="F3" s="153" t="s">
        <v>3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x14ac:dyDescent="0.25">
      <c r="A4" s="153"/>
      <c r="B4" s="153"/>
      <c r="C4" s="153"/>
      <c r="D4" s="153">
        <v>2021</v>
      </c>
      <c r="E4" s="153"/>
      <c r="F4" s="153">
        <v>2022</v>
      </c>
      <c r="G4" s="153"/>
      <c r="H4" s="153">
        <v>2023</v>
      </c>
      <c r="I4" s="153"/>
      <c r="J4" s="153">
        <v>2024</v>
      </c>
      <c r="K4" s="153"/>
      <c r="L4" s="153">
        <v>2025</v>
      </c>
      <c r="M4" s="153"/>
      <c r="N4" s="153">
        <v>2026</v>
      </c>
      <c r="O4" s="153"/>
      <c r="P4" s="153">
        <v>2027</v>
      </c>
      <c r="Q4" s="153"/>
    </row>
    <row r="5" spans="1:17" ht="41.4" x14ac:dyDescent="0.25">
      <c r="A5" s="153"/>
      <c r="B5" s="153"/>
      <c r="C5" s="153"/>
      <c r="D5" s="56" t="s">
        <v>4</v>
      </c>
      <c r="E5" s="56" t="s">
        <v>5</v>
      </c>
      <c r="F5" s="56" t="s">
        <v>4</v>
      </c>
      <c r="G5" s="56" t="s">
        <v>5</v>
      </c>
      <c r="H5" s="56" t="s">
        <v>4</v>
      </c>
      <c r="I5" s="56" t="s">
        <v>5</v>
      </c>
      <c r="J5" s="56" t="s">
        <v>4</v>
      </c>
      <c r="K5" s="56" t="s">
        <v>5</v>
      </c>
      <c r="L5" s="56" t="s">
        <v>4</v>
      </c>
      <c r="M5" s="56" t="s">
        <v>5</v>
      </c>
      <c r="N5" s="56" t="s">
        <v>4</v>
      </c>
      <c r="O5" s="56" t="s">
        <v>5</v>
      </c>
      <c r="P5" s="56" t="s">
        <v>4</v>
      </c>
      <c r="Q5" s="56" t="s">
        <v>5</v>
      </c>
    </row>
    <row r="6" spans="1:17" x14ac:dyDescent="0.25">
      <c r="A6" s="143" t="s">
        <v>47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x14ac:dyDescent="0.25">
      <c r="A7" s="156" t="s">
        <v>393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x14ac:dyDescent="0.25">
      <c r="A8" s="156" t="s">
        <v>376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x14ac:dyDescent="0.25">
      <c r="A9" s="61" t="s">
        <v>500</v>
      </c>
      <c r="B9" s="5" t="s">
        <v>11</v>
      </c>
      <c r="C9" s="56">
        <v>22337</v>
      </c>
      <c r="D9" s="56"/>
      <c r="E9" s="56"/>
      <c r="F9" s="56"/>
      <c r="G9" s="56"/>
      <c r="H9" s="56"/>
      <c r="I9" s="56"/>
      <c r="J9" s="56">
        <v>1</v>
      </c>
      <c r="K9" s="56"/>
      <c r="L9" s="56"/>
      <c r="M9" s="56"/>
      <c r="N9" s="56"/>
      <c r="O9" s="56"/>
      <c r="P9" s="56"/>
      <c r="Q9" s="56"/>
    </row>
    <row r="10" spans="1:17" ht="45" customHeight="1" x14ac:dyDescent="0.25">
      <c r="A10" s="59" t="s">
        <v>357</v>
      </c>
      <c r="B10" s="5" t="s">
        <v>166</v>
      </c>
      <c r="C10" s="56">
        <v>15830</v>
      </c>
      <c r="D10" s="56">
        <v>1</v>
      </c>
      <c r="E10" s="56"/>
      <c r="F10" s="56">
        <v>2</v>
      </c>
      <c r="G10" s="56"/>
      <c r="H10" s="56"/>
      <c r="I10" s="56"/>
      <c r="J10" s="56"/>
      <c r="K10" s="56"/>
      <c r="L10" s="56">
        <v>1</v>
      </c>
      <c r="M10" s="56"/>
      <c r="N10" s="56"/>
      <c r="O10" s="56"/>
      <c r="P10" s="56">
        <v>1</v>
      </c>
      <c r="Q10" s="56"/>
    </row>
    <row r="11" spans="1:17" ht="27.6" x14ac:dyDescent="0.25">
      <c r="A11" s="59" t="s">
        <v>502</v>
      </c>
      <c r="B11" s="5" t="s">
        <v>508</v>
      </c>
      <c r="C11" s="56">
        <v>15699</v>
      </c>
      <c r="D11" s="56">
        <v>1</v>
      </c>
      <c r="E11" s="56"/>
      <c r="F11" s="56">
        <v>1</v>
      </c>
      <c r="G11" s="56"/>
      <c r="H11" s="56">
        <v>1</v>
      </c>
      <c r="I11" s="56"/>
      <c r="J11" s="56">
        <v>1</v>
      </c>
      <c r="K11" s="56"/>
      <c r="L11" s="56">
        <v>1</v>
      </c>
      <c r="M11" s="56"/>
      <c r="N11" s="56">
        <v>1</v>
      </c>
      <c r="O11" s="56"/>
      <c r="P11" s="56">
        <v>1</v>
      </c>
      <c r="Q11" s="56"/>
    </row>
    <row r="12" spans="1:17" ht="27.6" x14ac:dyDescent="0.25">
      <c r="A12" s="59" t="s">
        <v>357</v>
      </c>
      <c r="B12" s="5" t="s">
        <v>169</v>
      </c>
      <c r="C12" s="56">
        <v>18522</v>
      </c>
      <c r="D12" s="56">
        <v>1</v>
      </c>
      <c r="E12" s="56"/>
      <c r="F12" s="56"/>
      <c r="G12" s="56"/>
      <c r="H12" s="56">
        <v>1</v>
      </c>
      <c r="I12" s="56"/>
      <c r="J12" s="56"/>
      <c r="K12" s="56"/>
      <c r="L12" s="56"/>
      <c r="M12" s="56"/>
      <c r="N12" s="56"/>
      <c r="O12" s="56"/>
      <c r="P12" s="56"/>
      <c r="Q12" s="56"/>
    </row>
    <row r="13" spans="1:17" x14ac:dyDescent="0.25">
      <c r="A13" s="71"/>
      <c r="B13" s="73" t="s">
        <v>245</v>
      </c>
      <c r="C13" s="72">
        <v>18559</v>
      </c>
      <c r="D13" s="72">
        <v>1</v>
      </c>
      <c r="E13" s="72"/>
      <c r="F13" s="72">
        <v>1</v>
      </c>
      <c r="G13" s="72"/>
      <c r="H13" s="72">
        <v>1</v>
      </c>
      <c r="I13" s="72"/>
      <c r="J13" s="72">
        <v>1</v>
      </c>
      <c r="K13" s="72"/>
      <c r="L13" s="72">
        <v>1</v>
      </c>
      <c r="M13" s="72"/>
      <c r="N13" s="72">
        <v>1</v>
      </c>
      <c r="O13" s="72"/>
      <c r="P13" s="72">
        <v>1</v>
      </c>
      <c r="Q13" s="72"/>
    </row>
    <row r="14" spans="1:17" x14ac:dyDescent="0.25">
      <c r="A14" s="59" t="s">
        <v>357</v>
      </c>
      <c r="B14" s="5" t="s">
        <v>507</v>
      </c>
      <c r="C14" s="56">
        <v>27120</v>
      </c>
      <c r="D14" s="56">
        <v>1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>
        <v>1</v>
      </c>
      <c r="Q14" s="56"/>
    </row>
    <row r="15" spans="1:17" x14ac:dyDescent="0.25">
      <c r="A15" s="59" t="s">
        <v>282</v>
      </c>
      <c r="B15" s="5" t="s">
        <v>322</v>
      </c>
      <c r="C15" s="56">
        <v>19776</v>
      </c>
      <c r="D15" s="56"/>
      <c r="E15" s="56"/>
      <c r="F15" s="56"/>
      <c r="G15" s="56"/>
      <c r="H15" s="56">
        <v>1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1:17" x14ac:dyDescent="0.25">
      <c r="A16" s="113" t="s">
        <v>305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</row>
    <row r="17" spans="1:17" x14ac:dyDescent="0.25">
      <c r="A17" s="49"/>
      <c r="B17" s="49" t="s">
        <v>8</v>
      </c>
      <c r="C17" s="72">
        <v>20336</v>
      </c>
      <c r="D17" s="56">
        <v>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x14ac:dyDescent="0.25">
      <c r="A18" s="59" t="s">
        <v>363</v>
      </c>
      <c r="B18" s="5" t="s">
        <v>343</v>
      </c>
      <c r="C18" s="56">
        <v>11447</v>
      </c>
      <c r="D18" s="56">
        <v>2</v>
      </c>
      <c r="E18" s="56"/>
      <c r="F18" s="56">
        <v>1</v>
      </c>
      <c r="G18" s="56"/>
      <c r="H18" s="56">
        <v>1</v>
      </c>
      <c r="I18" s="56"/>
      <c r="J18" s="56"/>
      <c r="K18" s="56"/>
      <c r="L18" s="56">
        <v>1</v>
      </c>
      <c r="M18" s="56"/>
      <c r="N18" s="56">
        <v>1</v>
      </c>
      <c r="O18" s="56"/>
      <c r="P18" s="56">
        <v>1</v>
      </c>
      <c r="Q18" s="56"/>
    </row>
    <row r="19" spans="1:17" x14ac:dyDescent="0.25">
      <c r="A19" s="59" t="s">
        <v>363</v>
      </c>
      <c r="B19" s="5" t="s">
        <v>485</v>
      </c>
      <c r="C19" s="56">
        <v>12901</v>
      </c>
      <c r="D19" s="56">
        <v>4</v>
      </c>
      <c r="E19" s="56"/>
      <c r="F19" s="56">
        <v>3</v>
      </c>
      <c r="G19" s="56"/>
      <c r="H19" s="56">
        <v>4</v>
      </c>
      <c r="I19" s="56"/>
      <c r="J19" s="56">
        <v>4</v>
      </c>
      <c r="K19" s="56"/>
      <c r="L19" s="56">
        <v>4</v>
      </c>
      <c r="M19" s="56"/>
      <c r="N19" s="56">
        <v>4</v>
      </c>
      <c r="O19" s="56"/>
      <c r="P19" s="56">
        <v>4</v>
      </c>
      <c r="Q19" s="56"/>
    </row>
    <row r="20" spans="1:17" x14ac:dyDescent="0.25">
      <c r="A20" s="59" t="s">
        <v>363</v>
      </c>
      <c r="B20" s="5" t="s">
        <v>484</v>
      </c>
      <c r="C20" s="56">
        <v>15460</v>
      </c>
      <c r="D20" s="56">
        <v>5</v>
      </c>
      <c r="E20" s="56"/>
      <c r="F20" s="56">
        <v>4</v>
      </c>
      <c r="G20" s="56"/>
      <c r="H20" s="56">
        <v>4</v>
      </c>
      <c r="I20" s="56"/>
      <c r="J20" s="56">
        <v>3</v>
      </c>
      <c r="K20" s="56"/>
      <c r="L20" s="56">
        <v>3</v>
      </c>
      <c r="M20" s="56"/>
      <c r="N20" s="56">
        <v>3</v>
      </c>
      <c r="O20" s="56"/>
      <c r="P20" s="56">
        <v>3</v>
      </c>
      <c r="Q20" s="56"/>
    </row>
    <row r="21" spans="1:17" x14ac:dyDescent="0.25">
      <c r="A21" s="59" t="s">
        <v>363</v>
      </c>
      <c r="B21" s="5" t="s">
        <v>167</v>
      </c>
      <c r="C21" s="56">
        <v>16472</v>
      </c>
      <c r="D21" s="56">
        <v>7</v>
      </c>
      <c r="E21" s="56"/>
      <c r="F21" s="56">
        <v>3</v>
      </c>
      <c r="G21" s="56"/>
      <c r="H21" s="56">
        <v>2</v>
      </c>
      <c r="I21" s="56"/>
      <c r="J21" s="56">
        <v>3</v>
      </c>
      <c r="K21" s="56"/>
      <c r="L21" s="56">
        <v>3</v>
      </c>
      <c r="M21" s="56"/>
      <c r="N21" s="56">
        <v>3</v>
      </c>
      <c r="O21" s="56"/>
      <c r="P21" s="56">
        <v>3</v>
      </c>
      <c r="Q21" s="56"/>
    </row>
    <row r="22" spans="1:17" x14ac:dyDescent="0.25">
      <c r="A22" s="59" t="s">
        <v>363</v>
      </c>
      <c r="B22" s="5" t="s">
        <v>200</v>
      </c>
      <c r="C22" s="56">
        <v>16675</v>
      </c>
      <c r="D22" s="56">
        <v>5</v>
      </c>
      <c r="E22" s="56"/>
      <c r="F22" s="56">
        <v>7</v>
      </c>
      <c r="G22" s="56"/>
      <c r="H22" s="56">
        <v>9</v>
      </c>
      <c r="I22" s="56"/>
      <c r="J22" s="56">
        <v>11</v>
      </c>
      <c r="K22" s="56"/>
      <c r="L22" s="56">
        <v>13</v>
      </c>
      <c r="M22" s="56"/>
      <c r="N22" s="56">
        <v>15</v>
      </c>
      <c r="O22" s="56"/>
      <c r="P22" s="56">
        <v>17</v>
      </c>
      <c r="Q22" s="56"/>
    </row>
    <row r="23" spans="1:17" x14ac:dyDescent="0.25">
      <c r="A23" s="59" t="s">
        <v>363</v>
      </c>
      <c r="B23" s="5" t="s">
        <v>168</v>
      </c>
      <c r="C23" s="56">
        <v>17503</v>
      </c>
      <c r="D23" s="56">
        <v>3</v>
      </c>
      <c r="E23" s="56"/>
      <c r="F23" s="56">
        <v>3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25">
      <c r="A24" s="59" t="s">
        <v>363</v>
      </c>
      <c r="B24" s="5" t="s">
        <v>170</v>
      </c>
      <c r="C24" s="56">
        <v>19203</v>
      </c>
      <c r="D24" s="56">
        <v>2</v>
      </c>
      <c r="E24" s="56"/>
      <c r="F24" s="56">
        <v>1</v>
      </c>
      <c r="G24" s="56"/>
      <c r="H24" s="56">
        <v>1</v>
      </c>
      <c r="I24" s="56"/>
      <c r="J24" s="56">
        <v>1</v>
      </c>
      <c r="K24" s="56"/>
      <c r="L24" s="56">
        <v>1</v>
      </c>
      <c r="M24" s="56"/>
      <c r="N24" s="56">
        <v>1</v>
      </c>
      <c r="O24" s="56"/>
      <c r="P24" s="56">
        <v>1</v>
      </c>
      <c r="Q24" s="56"/>
    </row>
    <row r="25" spans="1:17" ht="41.4" x14ac:dyDescent="0.25">
      <c r="A25" s="59" t="s">
        <v>363</v>
      </c>
      <c r="B25" s="5" t="s">
        <v>483</v>
      </c>
      <c r="C25" s="56">
        <v>192056</v>
      </c>
      <c r="D25" s="56"/>
      <c r="E25" s="56"/>
      <c r="F25" s="56">
        <v>1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5">
      <c r="A26" s="59"/>
      <c r="B26" s="134" t="s">
        <v>377</v>
      </c>
      <c r="C26" s="134"/>
      <c r="D26" s="58">
        <f t="shared" ref="D26:Q26" si="0">SUM(D9:D25)</f>
        <v>34</v>
      </c>
      <c r="E26" s="107">
        <f t="shared" si="0"/>
        <v>0</v>
      </c>
      <c r="F26" s="107">
        <f t="shared" si="0"/>
        <v>27</v>
      </c>
      <c r="G26" s="107">
        <f t="shared" si="0"/>
        <v>0</v>
      </c>
      <c r="H26" s="107">
        <f t="shared" si="0"/>
        <v>25</v>
      </c>
      <c r="I26" s="107">
        <f t="shared" si="0"/>
        <v>0</v>
      </c>
      <c r="J26" s="107">
        <f t="shared" si="0"/>
        <v>25</v>
      </c>
      <c r="K26" s="107">
        <f t="shared" si="0"/>
        <v>0</v>
      </c>
      <c r="L26" s="107">
        <f t="shared" si="0"/>
        <v>28</v>
      </c>
      <c r="M26" s="107">
        <f t="shared" si="0"/>
        <v>0</v>
      </c>
      <c r="N26" s="107">
        <f t="shared" si="0"/>
        <v>29</v>
      </c>
      <c r="O26" s="107">
        <f t="shared" si="0"/>
        <v>0</v>
      </c>
      <c r="P26" s="107">
        <f t="shared" si="0"/>
        <v>33</v>
      </c>
      <c r="Q26" s="107">
        <f t="shared" si="0"/>
        <v>0</v>
      </c>
    </row>
    <row r="27" spans="1:17" x14ac:dyDescent="0.25">
      <c r="A27" s="116" t="s">
        <v>660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</row>
    <row r="28" spans="1:17" x14ac:dyDescent="0.25">
      <c r="A28" s="113" t="s">
        <v>438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29" spans="1:17" x14ac:dyDescent="0.25">
      <c r="A29" s="131" t="s">
        <v>299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</row>
    <row r="30" spans="1:17" x14ac:dyDescent="0.25">
      <c r="A30" s="59" t="s">
        <v>357</v>
      </c>
      <c r="B30" s="30" t="s">
        <v>170</v>
      </c>
      <c r="C30" s="10">
        <v>19205</v>
      </c>
      <c r="D30" s="56">
        <v>3</v>
      </c>
      <c r="E30" s="58"/>
      <c r="F30" s="56">
        <v>2</v>
      </c>
      <c r="G30" s="56"/>
      <c r="H30" s="56">
        <v>2</v>
      </c>
      <c r="I30" s="56"/>
      <c r="J30" s="56">
        <v>2</v>
      </c>
      <c r="K30" s="56"/>
      <c r="L30" s="56">
        <v>2</v>
      </c>
      <c r="M30" s="56"/>
      <c r="N30" s="56">
        <v>2</v>
      </c>
      <c r="O30" s="56"/>
      <c r="P30" s="56">
        <v>2</v>
      </c>
      <c r="Q30" s="56"/>
    </row>
    <row r="31" spans="1:17" x14ac:dyDescent="0.25">
      <c r="A31" s="113" t="s">
        <v>305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2" spans="1:17" x14ac:dyDescent="0.25">
      <c r="A32" s="59" t="s">
        <v>363</v>
      </c>
      <c r="B32" s="30" t="s">
        <v>440</v>
      </c>
      <c r="C32" s="10">
        <v>23843</v>
      </c>
      <c r="D32" s="56">
        <v>2</v>
      </c>
      <c r="E32" s="56"/>
      <c r="F32" s="56">
        <v>2</v>
      </c>
      <c r="G32" s="56"/>
      <c r="H32" s="56">
        <v>2</v>
      </c>
      <c r="I32" s="56"/>
      <c r="J32" s="56">
        <v>2</v>
      </c>
      <c r="K32" s="56"/>
      <c r="L32" s="56">
        <v>2</v>
      </c>
      <c r="M32" s="56"/>
      <c r="N32" s="56">
        <v>2</v>
      </c>
      <c r="O32" s="56"/>
      <c r="P32" s="56">
        <v>2</v>
      </c>
      <c r="Q32" s="56"/>
    </row>
    <row r="33" spans="1:17" x14ac:dyDescent="0.25">
      <c r="A33" s="48"/>
      <c r="B33" s="129" t="s">
        <v>377</v>
      </c>
      <c r="C33" s="130"/>
      <c r="D33" s="58">
        <f t="shared" ref="D33:Q33" si="1">SUM(D30:D32)</f>
        <v>5</v>
      </c>
      <c r="E33" s="58">
        <f t="shared" si="1"/>
        <v>0</v>
      </c>
      <c r="F33" s="58">
        <f t="shared" si="1"/>
        <v>4</v>
      </c>
      <c r="G33" s="58">
        <f t="shared" si="1"/>
        <v>0</v>
      </c>
      <c r="H33" s="58">
        <f t="shared" si="1"/>
        <v>4</v>
      </c>
      <c r="I33" s="58">
        <f t="shared" si="1"/>
        <v>0</v>
      </c>
      <c r="J33" s="58">
        <f t="shared" si="1"/>
        <v>4</v>
      </c>
      <c r="K33" s="58">
        <f t="shared" si="1"/>
        <v>0</v>
      </c>
      <c r="L33" s="58">
        <f t="shared" si="1"/>
        <v>4</v>
      </c>
      <c r="M33" s="58">
        <f t="shared" si="1"/>
        <v>0</v>
      </c>
      <c r="N33" s="58">
        <f t="shared" si="1"/>
        <v>4</v>
      </c>
      <c r="O33" s="58">
        <f t="shared" si="1"/>
        <v>0</v>
      </c>
      <c r="P33" s="58">
        <f t="shared" si="1"/>
        <v>4</v>
      </c>
      <c r="Q33" s="58">
        <f t="shared" si="1"/>
        <v>0</v>
      </c>
    </row>
    <row r="34" spans="1:17" x14ac:dyDescent="0.25">
      <c r="A34" s="157" t="s">
        <v>385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x14ac:dyDescent="0.25">
      <c r="A35" s="136" t="s">
        <v>400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x14ac:dyDescent="0.25">
      <c r="A36" s="136" t="s">
        <v>299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</row>
    <row r="37" spans="1:17" x14ac:dyDescent="0.25">
      <c r="A37" s="59" t="s">
        <v>359</v>
      </c>
      <c r="B37" s="12" t="s">
        <v>172</v>
      </c>
      <c r="C37" s="59">
        <v>11220</v>
      </c>
      <c r="D37" s="59">
        <v>11</v>
      </c>
      <c r="E37" s="59"/>
      <c r="F37" s="59">
        <v>12</v>
      </c>
      <c r="G37" s="59"/>
      <c r="H37" s="59">
        <v>13</v>
      </c>
      <c r="I37" s="59"/>
      <c r="J37" s="59">
        <v>10</v>
      </c>
      <c r="K37" s="59"/>
      <c r="L37" s="59">
        <v>11</v>
      </c>
      <c r="M37" s="59"/>
      <c r="N37" s="59">
        <v>10</v>
      </c>
      <c r="O37" s="59"/>
      <c r="P37" s="59">
        <v>11</v>
      </c>
      <c r="Q37" s="59"/>
    </row>
    <row r="38" spans="1:17" x14ac:dyDescent="0.25">
      <c r="A38" s="59" t="s">
        <v>327</v>
      </c>
      <c r="B38" s="12" t="s">
        <v>192</v>
      </c>
      <c r="C38" s="10">
        <v>13584</v>
      </c>
      <c r="D38" s="13">
        <v>11</v>
      </c>
      <c r="E38" s="13">
        <v>4</v>
      </c>
      <c r="F38" s="14">
        <v>9</v>
      </c>
      <c r="G38" s="14">
        <v>4</v>
      </c>
      <c r="H38" s="14">
        <v>9</v>
      </c>
      <c r="I38" s="14">
        <v>4</v>
      </c>
      <c r="J38" s="14">
        <v>9</v>
      </c>
      <c r="K38" s="14">
        <v>4</v>
      </c>
      <c r="L38" s="14">
        <v>9</v>
      </c>
      <c r="M38" s="14">
        <v>4</v>
      </c>
      <c r="N38" s="14">
        <v>9</v>
      </c>
      <c r="O38" s="14">
        <v>4</v>
      </c>
      <c r="P38" s="14">
        <v>9</v>
      </c>
      <c r="Q38" s="14">
        <v>4</v>
      </c>
    </row>
    <row r="39" spans="1:17" ht="27.6" x14ac:dyDescent="0.25">
      <c r="A39" s="59" t="s">
        <v>327</v>
      </c>
      <c r="B39" s="12" t="s">
        <v>193</v>
      </c>
      <c r="C39" s="9">
        <v>13689</v>
      </c>
      <c r="D39" s="13">
        <v>3</v>
      </c>
      <c r="E39" s="13"/>
      <c r="F39" s="14">
        <v>3</v>
      </c>
      <c r="G39" s="14"/>
      <c r="H39" s="14">
        <v>3</v>
      </c>
      <c r="I39" s="14"/>
      <c r="J39" s="14">
        <v>3</v>
      </c>
      <c r="K39" s="14"/>
      <c r="L39" s="14">
        <v>3</v>
      </c>
      <c r="M39" s="14"/>
      <c r="N39" s="14">
        <v>3</v>
      </c>
      <c r="O39" s="14"/>
      <c r="P39" s="14">
        <v>3</v>
      </c>
      <c r="Q39" s="14"/>
    </row>
    <row r="40" spans="1:17" ht="27.6" x14ac:dyDescent="0.25">
      <c r="A40" s="59" t="s">
        <v>327</v>
      </c>
      <c r="B40" s="12" t="s">
        <v>176</v>
      </c>
      <c r="C40" s="9">
        <v>13784</v>
      </c>
      <c r="D40" s="13">
        <v>6</v>
      </c>
      <c r="E40" s="13">
        <v>6</v>
      </c>
      <c r="F40" s="14">
        <v>9</v>
      </c>
      <c r="G40" s="14">
        <v>6</v>
      </c>
      <c r="H40" s="14">
        <v>9</v>
      </c>
      <c r="I40" s="14">
        <v>6</v>
      </c>
      <c r="J40" s="14">
        <v>9</v>
      </c>
      <c r="K40" s="14">
        <v>6</v>
      </c>
      <c r="L40" s="14">
        <v>9</v>
      </c>
      <c r="M40" s="14">
        <v>6</v>
      </c>
      <c r="N40" s="14">
        <v>9</v>
      </c>
      <c r="O40" s="14">
        <v>3</v>
      </c>
      <c r="P40" s="14">
        <v>9</v>
      </c>
      <c r="Q40" s="14">
        <v>3</v>
      </c>
    </row>
    <row r="41" spans="1:17" x14ac:dyDescent="0.25">
      <c r="A41" s="59" t="s">
        <v>327</v>
      </c>
      <c r="B41" s="12" t="s">
        <v>284</v>
      </c>
      <c r="C41" s="9">
        <v>13796</v>
      </c>
      <c r="D41" s="13">
        <v>2</v>
      </c>
      <c r="E41" s="13"/>
      <c r="F41" s="14">
        <v>2</v>
      </c>
      <c r="G41" s="14"/>
      <c r="H41" s="14">
        <v>2</v>
      </c>
      <c r="I41" s="14"/>
      <c r="J41" s="14">
        <v>2</v>
      </c>
      <c r="K41" s="14"/>
      <c r="L41" s="14">
        <v>2</v>
      </c>
      <c r="M41" s="14"/>
      <c r="N41" s="14">
        <v>2</v>
      </c>
      <c r="O41" s="14"/>
      <c r="P41" s="14">
        <v>2</v>
      </c>
      <c r="Q41" s="14"/>
    </row>
    <row r="42" spans="1:17" ht="41.4" x14ac:dyDescent="0.25">
      <c r="A42" s="59" t="s">
        <v>327</v>
      </c>
      <c r="B42" s="12" t="s">
        <v>639</v>
      </c>
      <c r="C42" s="9">
        <v>13790</v>
      </c>
      <c r="D42" s="13">
        <v>14</v>
      </c>
      <c r="E42" s="13">
        <v>6</v>
      </c>
      <c r="F42" s="14">
        <v>14</v>
      </c>
      <c r="G42" s="14">
        <v>6</v>
      </c>
      <c r="H42" s="14">
        <v>7</v>
      </c>
      <c r="I42" s="14">
        <v>8</v>
      </c>
      <c r="J42" s="14">
        <v>7</v>
      </c>
      <c r="K42" s="14">
        <v>6</v>
      </c>
      <c r="L42" s="14">
        <v>8</v>
      </c>
      <c r="M42" s="14">
        <v>6</v>
      </c>
      <c r="N42" s="14">
        <v>8</v>
      </c>
      <c r="O42" s="14">
        <v>6</v>
      </c>
      <c r="P42" s="14">
        <v>8</v>
      </c>
      <c r="Q42" s="14">
        <v>6</v>
      </c>
    </row>
    <row r="43" spans="1:17" ht="27.6" x14ac:dyDescent="0.25">
      <c r="A43" s="86" t="s">
        <v>357</v>
      </c>
      <c r="B43" s="12" t="s">
        <v>178</v>
      </c>
      <c r="C43" s="9">
        <v>14160</v>
      </c>
      <c r="D43" s="13">
        <v>24</v>
      </c>
      <c r="E43" s="13"/>
      <c r="F43" s="14">
        <v>21</v>
      </c>
      <c r="G43" s="14"/>
      <c r="H43" s="14">
        <v>22</v>
      </c>
      <c r="I43" s="14"/>
      <c r="J43" s="14">
        <v>23</v>
      </c>
      <c r="K43" s="14"/>
      <c r="L43" s="14">
        <v>21</v>
      </c>
      <c r="M43" s="14"/>
      <c r="N43" s="14">
        <v>21</v>
      </c>
      <c r="O43" s="14"/>
      <c r="P43" s="14">
        <v>22</v>
      </c>
      <c r="Q43" s="14"/>
    </row>
    <row r="44" spans="1:17" ht="27.6" x14ac:dyDescent="0.25">
      <c r="A44" s="86" t="s">
        <v>327</v>
      </c>
      <c r="B44" s="12" t="s">
        <v>179</v>
      </c>
      <c r="C44" s="9">
        <v>14341</v>
      </c>
      <c r="D44" s="13">
        <v>8</v>
      </c>
      <c r="E44" s="13"/>
      <c r="F44" s="14">
        <v>6</v>
      </c>
      <c r="G44" s="14"/>
      <c r="H44" s="14">
        <v>6</v>
      </c>
      <c r="I44" s="14"/>
      <c r="J44" s="14">
        <v>6</v>
      </c>
      <c r="K44" s="14"/>
      <c r="L44" s="14">
        <v>6</v>
      </c>
      <c r="M44" s="14"/>
      <c r="N44" s="14">
        <v>6</v>
      </c>
      <c r="O44" s="14"/>
      <c r="P44" s="14">
        <v>6</v>
      </c>
      <c r="Q44" s="14"/>
    </row>
    <row r="45" spans="1:17" x14ac:dyDescent="0.25">
      <c r="A45" s="86" t="s">
        <v>359</v>
      </c>
      <c r="B45" s="12" t="s">
        <v>180</v>
      </c>
      <c r="C45" s="9">
        <v>14718</v>
      </c>
      <c r="D45" s="13">
        <v>11</v>
      </c>
      <c r="E45" s="13"/>
      <c r="F45" s="14">
        <v>10</v>
      </c>
      <c r="G45" s="14"/>
      <c r="H45" s="14">
        <v>10</v>
      </c>
      <c r="I45" s="14"/>
      <c r="J45" s="14">
        <v>10</v>
      </c>
      <c r="K45" s="14"/>
      <c r="L45" s="14">
        <v>10</v>
      </c>
      <c r="M45" s="14"/>
      <c r="N45" s="14">
        <v>10</v>
      </c>
      <c r="O45" s="14"/>
      <c r="P45" s="14">
        <v>10</v>
      </c>
      <c r="Q45" s="14"/>
    </row>
    <row r="46" spans="1:17" ht="27.6" x14ac:dyDescent="0.25">
      <c r="A46" s="86" t="s">
        <v>327</v>
      </c>
      <c r="B46" s="12" t="s">
        <v>181</v>
      </c>
      <c r="C46" s="9">
        <v>14719</v>
      </c>
      <c r="D46" s="13">
        <v>25</v>
      </c>
      <c r="E46" s="13">
        <v>7</v>
      </c>
      <c r="F46" s="14">
        <v>26</v>
      </c>
      <c r="G46" s="14">
        <v>7</v>
      </c>
      <c r="H46" s="14">
        <v>27</v>
      </c>
      <c r="I46" s="14">
        <v>9</v>
      </c>
      <c r="J46" s="14">
        <v>27</v>
      </c>
      <c r="K46" s="14">
        <v>7</v>
      </c>
      <c r="L46" s="14">
        <v>25</v>
      </c>
      <c r="M46" s="14">
        <v>7</v>
      </c>
      <c r="N46" s="14">
        <v>27</v>
      </c>
      <c r="O46" s="14">
        <v>7</v>
      </c>
      <c r="P46" s="14">
        <v>25</v>
      </c>
      <c r="Q46" s="14">
        <v>7</v>
      </c>
    </row>
    <row r="47" spans="1:17" ht="27.6" x14ac:dyDescent="0.25">
      <c r="A47" s="86" t="s">
        <v>357</v>
      </c>
      <c r="B47" s="12" t="s">
        <v>182</v>
      </c>
      <c r="C47" s="9">
        <v>14995</v>
      </c>
      <c r="D47" s="13">
        <v>10</v>
      </c>
      <c r="E47" s="13">
        <v>8</v>
      </c>
      <c r="F47" s="14">
        <v>10</v>
      </c>
      <c r="G47" s="14">
        <v>8</v>
      </c>
      <c r="H47" s="14">
        <v>10</v>
      </c>
      <c r="I47" s="14">
        <v>8</v>
      </c>
      <c r="J47" s="14">
        <v>10</v>
      </c>
      <c r="K47" s="14">
        <v>8</v>
      </c>
      <c r="L47" s="14">
        <v>10</v>
      </c>
      <c r="M47" s="14">
        <v>8</v>
      </c>
      <c r="N47" s="14">
        <v>10</v>
      </c>
      <c r="O47" s="14">
        <v>8</v>
      </c>
      <c r="P47" s="14">
        <v>10</v>
      </c>
      <c r="Q47" s="14">
        <v>8</v>
      </c>
    </row>
    <row r="48" spans="1:17" ht="27.6" x14ac:dyDescent="0.25">
      <c r="A48" s="86" t="s">
        <v>357</v>
      </c>
      <c r="B48" s="12" t="s">
        <v>443</v>
      </c>
      <c r="C48" s="9">
        <v>15499</v>
      </c>
      <c r="D48" s="13">
        <v>1</v>
      </c>
      <c r="E48" s="13"/>
      <c r="F48" s="14"/>
      <c r="G48" s="14"/>
      <c r="H48" s="14"/>
      <c r="I48" s="14"/>
      <c r="J48" s="14">
        <v>1</v>
      </c>
      <c r="K48" s="14"/>
      <c r="L48" s="14"/>
      <c r="M48" s="14"/>
      <c r="N48" s="14"/>
      <c r="O48" s="14"/>
      <c r="P48" s="14">
        <v>1</v>
      </c>
      <c r="Q48" s="14"/>
    </row>
    <row r="49" spans="1:17" ht="27.6" x14ac:dyDescent="0.25">
      <c r="A49" s="86" t="s">
        <v>357</v>
      </c>
      <c r="B49" s="12" t="s">
        <v>640</v>
      </c>
      <c r="C49" s="9">
        <v>15639</v>
      </c>
      <c r="D49" s="13">
        <v>2</v>
      </c>
      <c r="E49" s="13"/>
      <c r="F49" s="14">
        <v>2</v>
      </c>
      <c r="G49" s="14"/>
      <c r="H49" s="14">
        <v>2</v>
      </c>
      <c r="I49" s="14"/>
      <c r="J49" s="14">
        <v>2</v>
      </c>
      <c r="K49" s="14"/>
      <c r="L49" s="14">
        <v>2</v>
      </c>
      <c r="M49" s="14"/>
      <c r="N49" s="14">
        <v>2</v>
      </c>
      <c r="O49" s="14"/>
      <c r="P49" s="14">
        <v>2</v>
      </c>
      <c r="Q49" s="14"/>
    </row>
    <row r="50" spans="1:17" ht="27.6" x14ac:dyDescent="0.25">
      <c r="A50" s="86" t="s">
        <v>357</v>
      </c>
      <c r="B50" s="12" t="s">
        <v>641</v>
      </c>
      <c r="C50" s="9">
        <v>18447</v>
      </c>
      <c r="D50" s="13">
        <v>3</v>
      </c>
      <c r="E50" s="13"/>
      <c r="F50" s="14">
        <v>2</v>
      </c>
      <c r="G50" s="14"/>
      <c r="H50" s="14">
        <v>1</v>
      </c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41.4" x14ac:dyDescent="0.25">
      <c r="A51" s="86" t="s">
        <v>357</v>
      </c>
      <c r="B51" s="12" t="s">
        <v>185</v>
      </c>
      <c r="C51" s="9">
        <v>18590</v>
      </c>
      <c r="D51" s="13">
        <v>8</v>
      </c>
      <c r="E51" s="13"/>
      <c r="F51" s="14">
        <v>4</v>
      </c>
      <c r="G51" s="14"/>
      <c r="H51" s="14">
        <v>4</v>
      </c>
      <c r="I51" s="14"/>
      <c r="J51" s="14">
        <v>4</v>
      </c>
      <c r="K51" s="14"/>
      <c r="L51" s="14">
        <v>4</v>
      </c>
      <c r="M51" s="14"/>
      <c r="N51" s="14">
        <v>4</v>
      </c>
      <c r="O51" s="14"/>
      <c r="P51" s="14">
        <v>4</v>
      </c>
      <c r="Q51" s="14"/>
    </row>
    <row r="52" spans="1:17" ht="27.6" x14ac:dyDescent="0.25">
      <c r="A52" s="86" t="s">
        <v>282</v>
      </c>
      <c r="B52" s="12" t="s">
        <v>186</v>
      </c>
      <c r="C52" s="9">
        <v>18511</v>
      </c>
      <c r="D52" s="13">
        <v>5</v>
      </c>
      <c r="E52" s="13"/>
      <c r="F52" s="14">
        <v>7</v>
      </c>
      <c r="G52" s="14"/>
      <c r="H52" s="14">
        <v>3</v>
      </c>
      <c r="I52" s="14"/>
      <c r="J52" s="14">
        <v>3</v>
      </c>
      <c r="K52" s="14"/>
      <c r="L52" s="14">
        <v>3</v>
      </c>
      <c r="M52" s="14"/>
      <c r="N52" s="14">
        <v>3</v>
      </c>
      <c r="O52" s="14"/>
      <c r="P52" s="14">
        <v>3</v>
      </c>
      <c r="Q52" s="14"/>
    </row>
    <row r="53" spans="1:17" x14ac:dyDescent="0.25">
      <c r="A53" s="86" t="s">
        <v>357</v>
      </c>
      <c r="B53" s="12" t="s">
        <v>444</v>
      </c>
      <c r="C53" s="9">
        <v>18577</v>
      </c>
      <c r="D53" s="13"/>
      <c r="E53" s="13"/>
      <c r="F53" s="14"/>
      <c r="G53" s="14"/>
      <c r="H53" s="14">
        <v>2</v>
      </c>
      <c r="I53" s="14"/>
      <c r="J53" s="14"/>
      <c r="K53" s="14"/>
      <c r="L53" s="14"/>
      <c r="M53" s="14"/>
      <c r="N53" s="14">
        <v>1</v>
      </c>
      <c r="O53" s="14"/>
      <c r="P53" s="14"/>
      <c r="Q53" s="14"/>
    </row>
    <row r="54" spans="1:17" ht="27.6" x14ac:dyDescent="0.25">
      <c r="A54" s="59" t="s">
        <v>357</v>
      </c>
      <c r="B54" s="12" t="s">
        <v>187</v>
      </c>
      <c r="C54" s="9">
        <v>18547</v>
      </c>
      <c r="D54" s="13">
        <v>3</v>
      </c>
      <c r="E54" s="13"/>
      <c r="F54" s="14">
        <v>3</v>
      </c>
      <c r="G54" s="14"/>
      <c r="H54" s="14">
        <v>3</v>
      </c>
      <c r="I54" s="14"/>
      <c r="J54" s="14">
        <v>3</v>
      </c>
      <c r="K54" s="14"/>
      <c r="L54" s="14">
        <v>3</v>
      </c>
      <c r="M54" s="14"/>
      <c r="N54" s="14">
        <v>3</v>
      </c>
      <c r="O54" s="14"/>
      <c r="P54" s="14">
        <v>3</v>
      </c>
      <c r="Q54" s="14"/>
    </row>
    <row r="55" spans="1:17" x14ac:dyDescent="0.25">
      <c r="A55" s="59" t="s">
        <v>359</v>
      </c>
      <c r="B55" s="12" t="s">
        <v>188</v>
      </c>
      <c r="C55" s="9">
        <v>19149</v>
      </c>
      <c r="D55" s="13">
        <v>13</v>
      </c>
      <c r="E55" s="13"/>
      <c r="F55" s="14">
        <v>8</v>
      </c>
      <c r="G55" s="14"/>
      <c r="H55" s="14">
        <v>8</v>
      </c>
      <c r="I55" s="14"/>
      <c r="J55" s="14">
        <v>11</v>
      </c>
      <c r="K55" s="14"/>
      <c r="L55" s="14">
        <v>10</v>
      </c>
      <c r="M55" s="14"/>
      <c r="N55" s="14">
        <v>10</v>
      </c>
      <c r="O55" s="14"/>
      <c r="P55" s="14">
        <v>11</v>
      </c>
      <c r="Q55" s="14"/>
    </row>
    <row r="56" spans="1:17" x14ac:dyDescent="0.25">
      <c r="A56" s="59" t="s">
        <v>359</v>
      </c>
      <c r="B56" s="12" t="s">
        <v>190</v>
      </c>
      <c r="C56" s="9">
        <v>19749</v>
      </c>
      <c r="D56" s="13">
        <v>14</v>
      </c>
      <c r="E56" s="13"/>
      <c r="F56" s="14">
        <v>14</v>
      </c>
      <c r="G56" s="14"/>
      <c r="H56" s="14">
        <v>14</v>
      </c>
      <c r="I56" s="14"/>
      <c r="J56" s="14">
        <v>12</v>
      </c>
      <c r="K56" s="14"/>
      <c r="L56" s="14">
        <v>12</v>
      </c>
      <c r="M56" s="14"/>
      <c r="N56" s="14">
        <v>10</v>
      </c>
      <c r="O56" s="14"/>
      <c r="P56" s="14">
        <v>10</v>
      </c>
      <c r="Q56" s="14"/>
    </row>
    <row r="57" spans="1:17" x14ac:dyDescent="0.25">
      <c r="A57" s="59" t="s">
        <v>359</v>
      </c>
      <c r="B57" s="12" t="s">
        <v>189</v>
      </c>
      <c r="C57" s="9">
        <v>19756</v>
      </c>
      <c r="D57" s="13">
        <v>17</v>
      </c>
      <c r="E57" s="13">
        <v>5</v>
      </c>
      <c r="F57" s="14">
        <v>15</v>
      </c>
      <c r="G57" s="14">
        <v>5</v>
      </c>
      <c r="H57" s="14">
        <v>15</v>
      </c>
      <c r="I57" s="14">
        <v>5</v>
      </c>
      <c r="J57" s="14">
        <v>15</v>
      </c>
      <c r="K57" s="14">
        <v>5</v>
      </c>
      <c r="L57" s="14">
        <v>15</v>
      </c>
      <c r="M57" s="14">
        <v>5</v>
      </c>
      <c r="N57" s="14">
        <v>13</v>
      </c>
      <c r="O57" s="14">
        <v>5</v>
      </c>
      <c r="P57" s="14">
        <v>13</v>
      </c>
      <c r="Q57" s="14">
        <v>5</v>
      </c>
    </row>
    <row r="58" spans="1:17" ht="41.4" x14ac:dyDescent="0.25">
      <c r="A58" s="59" t="s">
        <v>357</v>
      </c>
      <c r="B58" s="12" t="s">
        <v>191</v>
      </c>
      <c r="C58" s="9">
        <v>19861</v>
      </c>
      <c r="D58" s="13">
        <v>7</v>
      </c>
      <c r="E58" s="13"/>
      <c r="F58" s="14">
        <v>1</v>
      </c>
      <c r="G58" s="14"/>
      <c r="H58" s="14">
        <v>1</v>
      </c>
      <c r="I58" s="14"/>
      <c r="J58" s="14">
        <v>1</v>
      </c>
      <c r="K58" s="14"/>
      <c r="L58" s="14">
        <v>1</v>
      </c>
      <c r="M58" s="14"/>
      <c r="N58" s="14">
        <v>1</v>
      </c>
      <c r="O58" s="14"/>
      <c r="P58" s="14">
        <v>1</v>
      </c>
      <c r="Q58" s="14"/>
    </row>
    <row r="59" spans="1:17" x14ac:dyDescent="0.25">
      <c r="A59" s="136" t="s">
        <v>305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</row>
    <row r="60" spans="1:17" x14ac:dyDescent="0.25">
      <c r="A60" s="59" t="s">
        <v>363</v>
      </c>
      <c r="B60" s="12" t="s">
        <v>171</v>
      </c>
      <c r="C60" s="11">
        <v>11442</v>
      </c>
      <c r="D60" s="13">
        <v>1</v>
      </c>
      <c r="E60" s="13"/>
      <c r="F60" s="14">
        <v>1</v>
      </c>
      <c r="G60" s="14"/>
      <c r="H60" s="14">
        <v>1</v>
      </c>
      <c r="I60" s="14"/>
      <c r="J60" s="14">
        <v>1</v>
      </c>
      <c r="K60" s="14"/>
      <c r="L60" s="14">
        <v>1</v>
      </c>
      <c r="M60" s="14"/>
      <c r="N60" s="14">
        <v>1</v>
      </c>
      <c r="O60" s="14"/>
      <c r="P60" s="14">
        <v>1</v>
      </c>
      <c r="Q60" s="14"/>
    </row>
    <row r="61" spans="1:17" x14ac:dyDescent="0.25">
      <c r="A61" s="59" t="s">
        <v>363</v>
      </c>
      <c r="B61" s="12" t="s">
        <v>173</v>
      </c>
      <c r="C61" s="11">
        <v>11453</v>
      </c>
      <c r="D61" s="13">
        <v>17</v>
      </c>
      <c r="E61" s="13"/>
      <c r="F61" s="14">
        <v>18</v>
      </c>
      <c r="G61" s="14"/>
      <c r="H61" s="14">
        <v>19</v>
      </c>
      <c r="I61" s="14">
        <v>2</v>
      </c>
      <c r="J61" s="14">
        <v>18</v>
      </c>
      <c r="K61" s="14"/>
      <c r="L61" s="14">
        <v>13</v>
      </c>
      <c r="M61" s="14"/>
      <c r="N61" s="14">
        <v>14</v>
      </c>
      <c r="O61" s="14"/>
      <c r="P61" s="14">
        <v>13</v>
      </c>
      <c r="Q61" s="14"/>
    </row>
    <row r="62" spans="1:17" ht="27.6" x14ac:dyDescent="0.25">
      <c r="A62" s="86" t="s">
        <v>363</v>
      </c>
      <c r="B62" s="12" t="s">
        <v>174</v>
      </c>
      <c r="C62" s="11">
        <v>13319</v>
      </c>
      <c r="D62" s="13">
        <v>5</v>
      </c>
      <c r="E62" s="13"/>
      <c r="F62" s="14">
        <v>5</v>
      </c>
      <c r="G62" s="14"/>
      <c r="H62" s="14">
        <v>5</v>
      </c>
      <c r="I62" s="14"/>
      <c r="J62" s="14">
        <v>5</v>
      </c>
      <c r="K62" s="14"/>
      <c r="L62" s="14">
        <v>5</v>
      </c>
      <c r="M62" s="14"/>
      <c r="N62" s="14">
        <v>5</v>
      </c>
      <c r="O62" s="14"/>
      <c r="P62" s="14">
        <v>5</v>
      </c>
      <c r="Q62" s="14"/>
    </row>
    <row r="63" spans="1:17" x14ac:dyDescent="0.25">
      <c r="A63" s="86" t="s">
        <v>363</v>
      </c>
      <c r="B63" s="12" t="s">
        <v>175</v>
      </c>
      <c r="C63" s="11">
        <v>13482</v>
      </c>
      <c r="D63" s="13">
        <v>173</v>
      </c>
      <c r="E63" s="13"/>
      <c r="F63" s="14">
        <v>148</v>
      </c>
      <c r="G63" s="14"/>
      <c r="H63" s="14">
        <v>145</v>
      </c>
      <c r="I63" s="14"/>
      <c r="J63" s="14">
        <v>200</v>
      </c>
      <c r="K63" s="14"/>
      <c r="L63" s="14">
        <v>137</v>
      </c>
      <c r="M63" s="14"/>
      <c r="N63" s="14">
        <v>105</v>
      </c>
      <c r="O63" s="14"/>
      <c r="P63" s="14">
        <v>112</v>
      </c>
      <c r="Q63" s="14"/>
    </row>
    <row r="64" spans="1:17" x14ac:dyDescent="0.25">
      <c r="A64" s="59" t="s">
        <v>363</v>
      </c>
      <c r="B64" s="12" t="s">
        <v>183</v>
      </c>
      <c r="C64" s="11">
        <v>16675</v>
      </c>
      <c r="D64" s="13">
        <v>34</v>
      </c>
      <c r="E64" s="13">
        <v>13</v>
      </c>
      <c r="F64" s="14">
        <v>34</v>
      </c>
      <c r="G64" s="14">
        <v>13</v>
      </c>
      <c r="H64" s="14">
        <v>36</v>
      </c>
      <c r="I64" s="14">
        <v>13</v>
      </c>
      <c r="J64" s="14">
        <v>36</v>
      </c>
      <c r="K64" s="14">
        <v>13</v>
      </c>
      <c r="L64" s="14">
        <v>36</v>
      </c>
      <c r="M64" s="14">
        <v>13</v>
      </c>
      <c r="N64" s="14">
        <v>32</v>
      </c>
      <c r="O64" s="14">
        <v>13</v>
      </c>
      <c r="P64" s="14">
        <v>32</v>
      </c>
      <c r="Q64" s="14">
        <v>13</v>
      </c>
    </row>
    <row r="65" spans="1:17" x14ac:dyDescent="0.25">
      <c r="A65" s="59" t="s">
        <v>363</v>
      </c>
      <c r="B65" s="12" t="s">
        <v>184</v>
      </c>
      <c r="C65" s="11">
        <v>16676</v>
      </c>
      <c r="D65" s="13">
        <v>27</v>
      </c>
      <c r="E65" s="13"/>
      <c r="F65" s="14">
        <v>25</v>
      </c>
      <c r="G65" s="14"/>
      <c r="H65" s="14">
        <v>26</v>
      </c>
      <c r="I65" s="14"/>
      <c r="J65" s="14">
        <v>27</v>
      </c>
      <c r="K65" s="14"/>
      <c r="L65" s="14">
        <v>26</v>
      </c>
      <c r="M65" s="14"/>
      <c r="N65" s="14">
        <v>21</v>
      </c>
      <c r="O65" s="14"/>
      <c r="P65" s="14">
        <v>22</v>
      </c>
      <c r="Q65" s="14"/>
    </row>
    <row r="66" spans="1:17" x14ac:dyDescent="0.25">
      <c r="A66" s="59" t="s">
        <v>363</v>
      </c>
      <c r="B66" s="12" t="s">
        <v>170</v>
      </c>
      <c r="C66" s="11">
        <v>19203</v>
      </c>
      <c r="D66" s="13">
        <v>6</v>
      </c>
      <c r="E66" s="13">
        <v>6</v>
      </c>
      <c r="F66" s="14">
        <v>6</v>
      </c>
      <c r="G66" s="14">
        <v>6</v>
      </c>
      <c r="H66" s="14">
        <v>6</v>
      </c>
      <c r="I66" s="14">
        <v>6</v>
      </c>
      <c r="J66" s="14">
        <v>6</v>
      </c>
      <c r="K66" s="14">
        <v>6</v>
      </c>
      <c r="L66" s="14">
        <v>6</v>
      </c>
      <c r="M66" s="14">
        <v>6</v>
      </c>
      <c r="N66" s="14">
        <v>6</v>
      </c>
      <c r="O66" s="14">
        <v>6</v>
      </c>
      <c r="P66" s="14">
        <v>6</v>
      </c>
      <c r="Q66" s="14">
        <v>6</v>
      </c>
    </row>
    <row r="67" spans="1:17" x14ac:dyDescent="0.25">
      <c r="A67" s="59" t="s">
        <v>363</v>
      </c>
      <c r="B67" s="12" t="s">
        <v>446</v>
      </c>
      <c r="C67" s="11">
        <v>19081</v>
      </c>
      <c r="D67" s="13">
        <v>2</v>
      </c>
      <c r="E67" s="13"/>
      <c r="F67" s="14">
        <v>2</v>
      </c>
      <c r="G67" s="14"/>
      <c r="H67" s="14">
        <v>2</v>
      </c>
      <c r="I67" s="14"/>
      <c r="J67" s="14">
        <v>2</v>
      </c>
      <c r="K67" s="14"/>
      <c r="L67" s="14">
        <v>2</v>
      </c>
      <c r="M67" s="14"/>
      <c r="N67" s="14">
        <v>2</v>
      </c>
      <c r="O67" s="14"/>
      <c r="P67" s="14">
        <v>2</v>
      </c>
      <c r="Q67" s="14"/>
    </row>
    <row r="68" spans="1:17" x14ac:dyDescent="0.25">
      <c r="A68" s="59"/>
      <c r="B68" s="155" t="s">
        <v>377</v>
      </c>
      <c r="C68" s="155"/>
      <c r="D68" s="29">
        <f t="shared" ref="D68:Q68" si="2">SUM(D37:D67)</f>
        <v>463</v>
      </c>
      <c r="E68" s="29">
        <f t="shared" si="2"/>
        <v>55</v>
      </c>
      <c r="F68" s="29">
        <f t="shared" si="2"/>
        <v>417</v>
      </c>
      <c r="G68" s="29">
        <f t="shared" si="2"/>
        <v>55</v>
      </c>
      <c r="H68" s="29">
        <f t="shared" si="2"/>
        <v>411</v>
      </c>
      <c r="I68" s="29">
        <f t="shared" si="2"/>
        <v>61</v>
      </c>
      <c r="J68" s="29">
        <f t="shared" si="2"/>
        <v>463</v>
      </c>
      <c r="K68" s="29">
        <f t="shared" si="2"/>
        <v>55</v>
      </c>
      <c r="L68" s="29">
        <f t="shared" si="2"/>
        <v>390</v>
      </c>
      <c r="M68" s="29">
        <f t="shared" si="2"/>
        <v>55</v>
      </c>
      <c r="N68" s="29">
        <f t="shared" si="2"/>
        <v>348</v>
      </c>
      <c r="O68" s="29">
        <f t="shared" si="2"/>
        <v>52</v>
      </c>
      <c r="P68" s="29">
        <f t="shared" si="2"/>
        <v>356</v>
      </c>
      <c r="Q68" s="29">
        <f t="shared" si="2"/>
        <v>52</v>
      </c>
    </row>
    <row r="69" spans="1:17" x14ac:dyDescent="0.25">
      <c r="A69" s="157" t="s">
        <v>41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1:17" ht="15" customHeight="1" x14ac:dyDescent="0.25">
      <c r="A70" s="153" t="s">
        <v>336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</row>
    <row r="71" spans="1:17" ht="15" customHeight="1" x14ac:dyDescent="0.25">
      <c r="A71" s="153" t="s">
        <v>299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</row>
    <row r="72" spans="1:17" x14ac:dyDescent="0.25">
      <c r="A72" s="59" t="s">
        <v>282</v>
      </c>
      <c r="B72" s="5" t="s">
        <v>35</v>
      </c>
      <c r="C72" s="56">
        <v>27817</v>
      </c>
      <c r="D72" s="56">
        <v>1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x14ac:dyDescent="0.25">
      <c r="A73" s="59" t="s">
        <v>326</v>
      </c>
      <c r="B73" s="5" t="s">
        <v>257</v>
      </c>
      <c r="C73" s="56">
        <v>23690</v>
      </c>
      <c r="D73" s="56">
        <v>1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x14ac:dyDescent="0.25">
      <c r="A74" s="131" t="s">
        <v>305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3"/>
    </row>
    <row r="75" spans="1:17" x14ac:dyDescent="0.25">
      <c r="A75" s="59" t="s">
        <v>363</v>
      </c>
      <c r="B75" s="5" t="s">
        <v>8</v>
      </c>
      <c r="C75" s="56">
        <v>20337</v>
      </c>
      <c r="D75" s="56">
        <v>1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x14ac:dyDescent="0.25">
      <c r="A76" s="59"/>
      <c r="B76" s="158" t="s">
        <v>13</v>
      </c>
      <c r="C76" s="158"/>
      <c r="D76" s="56">
        <f t="shared" ref="D76:Q76" si="3">SUM(D72:D75)</f>
        <v>3</v>
      </c>
      <c r="E76" s="56">
        <f t="shared" si="3"/>
        <v>0</v>
      </c>
      <c r="F76" s="56">
        <f t="shared" si="3"/>
        <v>0</v>
      </c>
      <c r="G76" s="56">
        <f t="shared" si="3"/>
        <v>0</v>
      </c>
      <c r="H76" s="56">
        <f t="shared" si="3"/>
        <v>0</v>
      </c>
      <c r="I76" s="56">
        <f t="shared" si="3"/>
        <v>0</v>
      </c>
      <c r="J76" s="56">
        <f t="shared" si="3"/>
        <v>0</v>
      </c>
      <c r="K76" s="56">
        <f t="shared" si="3"/>
        <v>0</v>
      </c>
      <c r="L76" s="56">
        <f t="shared" si="3"/>
        <v>0</v>
      </c>
      <c r="M76" s="56">
        <f t="shared" si="3"/>
        <v>0</v>
      </c>
      <c r="N76" s="56">
        <f t="shared" si="3"/>
        <v>0</v>
      </c>
      <c r="O76" s="56">
        <f t="shared" si="3"/>
        <v>0</v>
      </c>
      <c r="P76" s="56">
        <f t="shared" si="3"/>
        <v>0</v>
      </c>
      <c r="Q76" s="56">
        <f t="shared" si="3"/>
        <v>0</v>
      </c>
    </row>
    <row r="77" spans="1:17" ht="15" customHeight="1" x14ac:dyDescent="0.25">
      <c r="A77" s="153" t="s">
        <v>523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1:17" x14ac:dyDescent="0.25">
      <c r="A78" s="71" t="s">
        <v>325</v>
      </c>
      <c r="B78" s="73" t="s">
        <v>519</v>
      </c>
      <c r="C78" s="72">
        <v>19931</v>
      </c>
      <c r="D78" s="72">
        <v>1</v>
      </c>
      <c r="E78" s="72"/>
      <c r="F78" s="72"/>
      <c r="G78" s="72"/>
      <c r="H78" s="72">
        <v>1</v>
      </c>
      <c r="I78" s="72"/>
      <c r="J78" s="72"/>
      <c r="K78" s="72"/>
      <c r="L78" s="72">
        <v>1</v>
      </c>
      <c r="M78" s="72"/>
      <c r="N78" s="72"/>
      <c r="O78" s="72"/>
      <c r="P78" s="72">
        <v>1</v>
      </c>
      <c r="Q78" s="72"/>
    </row>
    <row r="79" spans="1:17" x14ac:dyDescent="0.25">
      <c r="A79" s="59"/>
      <c r="B79" s="158" t="s">
        <v>13</v>
      </c>
      <c r="C79" s="158"/>
      <c r="D79" s="56">
        <f t="shared" ref="D79:Q79" si="4">SUM(D78)</f>
        <v>1</v>
      </c>
      <c r="E79" s="56">
        <f t="shared" si="4"/>
        <v>0</v>
      </c>
      <c r="F79" s="56">
        <f t="shared" si="4"/>
        <v>0</v>
      </c>
      <c r="G79" s="56">
        <f t="shared" si="4"/>
        <v>0</v>
      </c>
      <c r="H79" s="56">
        <f t="shared" si="4"/>
        <v>1</v>
      </c>
      <c r="I79" s="56">
        <f t="shared" si="4"/>
        <v>0</v>
      </c>
      <c r="J79" s="56">
        <f t="shared" si="4"/>
        <v>0</v>
      </c>
      <c r="K79" s="56">
        <f t="shared" si="4"/>
        <v>0</v>
      </c>
      <c r="L79" s="56">
        <f t="shared" si="4"/>
        <v>1</v>
      </c>
      <c r="M79" s="56">
        <f t="shared" si="4"/>
        <v>0</v>
      </c>
      <c r="N79" s="56">
        <f t="shared" si="4"/>
        <v>0</v>
      </c>
      <c r="O79" s="56">
        <f t="shared" si="4"/>
        <v>0</v>
      </c>
      <c r="P79" s="56">
        <f t="shared" si="4"/>
        <v>1</v>
      </c>
      <c r="Q79" s="56">
        <f t="shared" si="4"/>
        <v>0</v>
      </c>
    </row>
    <row r="80" spans="1:17" ht="15" customHeight="1" x14ac:dyDescent="0.25">
      <c r="A80" s="153" t="s">
        <v>338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1:17" x14ac:dyDescent="0.25">
      <c r="A81" s="159" t="s">
        <v>299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</row>
    <row r="82" spans="1:17" x14ac:dyDescent="0.25">
      <c r="A82" s="74" t="s">
        <v>326</v>
      </c>
      <c r="B82" s="82" t="s">
        <v>348</v>
      </c>
      <c r="C82" s="74">
        <v>119084</v>
      </c>
      <c r="D82" s="74">
        <v>1</v>
      </c>
      <c r="E82" s="74"/>
      <c r="F82" s="74">
        <v>1</v>
      </c>
      <c r="G82" s="74"/>
      <c r="H82" s="74">
        <v>1</v>
      </c>
      <c r="I82" s="74"/>
      <c r="J82" s="74"/>
      <c r="K82" s="74"/>
      <c r="L82" s="74">
        <v>1</v>
      </c>
      <c r="M82" s="74"/>
      <c r="N82" s="74">
        <v>1</v>
      </c>
      <c r="O82" s="74"/>
      <c r="P82" s="74">
        <v>1</v>
      </c>
      <c r="Q82" s="74"/>
    </row>
    <row r="83" spans="1:17" ht="27.6" x14ac:dyDescent="0.25">
      <c r="A83" s="74" t="s">
        <v>326</v>
      </c>
      <c r="B83" s="82" t="s">
        <v>530</v>
      </c>
      <c r="C83" s="74">
        <v>30188</v>
      </c>
      <c r="D83" s="74">
        <v>2</v>
      </c>
      <c r="E83" s="74">
        <v>2</v>
      </c>
      <c r="F83" s="74">
        <v>2</v>
      </c>
      <c r="G83" s="74">
        <v>2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25">
      <c r="A84" s="74" t="s">
        <v>326</v>
      </c>
      <c r="B84" s="82" t="s">
        <v>467</v>
      </c>
      <c r="C84" s="74">
        <v>11429</v>
      </c>
      <c r="D84" s="74">
        <v>6</v>
      </c>
      <c r="E84" s="74">
        <v>6</v>
      </c>
      <c r="F84" s="74">
        <v>6</v>
      </c>
      <c r="G84" s="74">
        <v>6</v>
      </c>
      <c r="H84" s="74">
        <v>6</v>
      </c>
      <c r="I84" s="74">
        <v>6</v>
      </c>
      <c r="J84" s="74">
        <v>6</v>
      </c>
      <c r="K84" s="74">
        <v>6</v>
      </c>
      <c r="L84" s="74">
        <v>3</v>
      </c>
      <c r="M84" s="74">
        <v>3</v>
      </c>
      <c r="N84" s="74">
        <v>3</v>
      </c>
      <c r="O84" s="74">
        <v>3</v>
      </c>
      <c r="P84" s="74">
        <v>3</v>
      </c>
      <c r="Q84" s="74">
        <v>3</v>
      </c>
    </row>
    <row r="85" spans="1:17" ht="27.6" x14ac:dyDescent="0.25">
      <c r="A85" s="74" t="s">
        <v>326</v>
      </c>
      <c r="B85" s="82" t="s">
        <v>346</v>
      </c>
      <c r="C85" s="74">
        <v>11710</v>
      </c>
      <c r="D85" s="74">
        <v>2</v>
      </c>
      <c r="E85" s="74">
        <v>2</v>
      </c>
      <c r="F85" s="74">
        <v>2</v>
      </c>
      <c r="G85" s="74">
        <v>2</v>
      </c>
      <c r="H85" s="74">
        <v>2</v>
      </c>
      <c r="I85" s="74">
        <v>2</v>
      </c>
      <c r="J85" s="74">
        <v>2</v>
      </c>
      <c r="K85" s="74">
        <v>2</v>
      </c>
      <c r="L85" s="74">
        <v>1</v>
      </c>
      <c r="M85" s="74">
        <v>1</v>
      </c>
      <c r="N85" s="74">
        <v>1</v>
      </c>
      <c r="O85" s="74">
        <v>1</v>
      </c>
      <c r="P85" s="74">
        <v>1</v>
      </c>
      <c r="Q85" s="74">
        <v>1</v>
      </c>
    </row>
    <row r="86" spans="1:17" ht="27.6" x14ac:dyDescent="0.25">
      <c r="A86" s="74" t="s">
        <v>326</v>
      </c>
      <c r="B86" s="82" t="s">
        <v>203</v>
      </c>
      <c r="C86" s="74">
        <v>11711</v>
      </c>
      <c r="D86" s="74">
        <v>2</v>
      </c>
      <c r="E86" s="74">
        <v>2</v>
      </c>
      <c r="F86" s="74">
        <v>2</v>
      </c>
      <c r="G86" s="74">
        <v>2</v>
      </c>
      <c r="H86" s="74">
        <v>2</v>
      </c>
      <c r="I86" s="74">
        <v>2</v>
      </c>
      <c r="J86" s="74">
        <v>2</v>
      </c>
      <c r="K86" s="74">
        <v>2</v>
      </c>
      <c r="L86" s="74">
        <v>1</v>
      </c>
      <c r="M86" s="74">
        <v>1</v>
      </c>
      <c r="N86" s="74">
        <v>1</v>
      </c>
      <c r="O86" s="74">
        <v>1</v>
      </c>
      <c r="P86" s="74">
        <v>1</v>
      </c>
      <c r="Q86" s="74">
        <v>1</v>
      </c>
    </row>
    <row r="87" spans="1:17" x14ac:dyDescent="0.25">
      <c r="A87" s="74" t="s">
        <v>326</v>
      </c>
      <c r="B87" s="82" t="s">
        <v>196</v>
      </c>
      <c r="C87" s="74">
        <v>11907</v>
      </c>
      <c r="D87" s="74">
        <v>1</v>
      </c>
      <c r="E87" s="74">
        <v>1</v>
      </c>
      <c r="F87" s="74">
        <v>1</v>
      </c>
      <c r="G87" s="74">
        <v>1</v>
      </c>
      <c r="H87" s="74">
        <v>1</v>
      </c>
      <c r="I87" s="74">
        <v>1</v>
      </c>
      <c r="J87" s="74">
        <v>1</v>
      </c>
      <c r="K87" s="74">
        <v>1</v>
      </c>
      <c r="L87" s="74">
        <v>1</v>
      </c>
      <c r="M87" s="74">
        <v>1</v>
      </c>
      <c r="N87" s="74">
        <v>1</v>
      </c>
      <c r="O87" s="74">
        <v>1</v>
      </c>
      <c r="P87" s="74">
        <v>1</v>
      </c>
      <c r="Q87" s="74">
        <v>1</v>
      </c>
    </row>
    <row r="88" spans="1:17" x14ac:dyDescent="0.25">
      <c r="A88" s="74" t="s">
        <v>326</v>
      </c>
      <c r="B88" s="82" t="s">
        <v>196</v>
      </c>
      <c r="C88" s="74">
        <v>31911</v>
      </c>
      <c r="D88" s="74">
        <v>1</v>
      </c>
      <c r="E88" s="74">
        <v>1</v>
      </c>
      <c r="F88" s="74">
        <v>1</v>
      </c>
      <c r="G88" s="74">
        <v>1</v>
      </c>
      <c r="H88" s="74">
        <v>1</v>
      </c>
      <c r="I88" s="74"/>
      <c r="J88" s="74">
        <v>1</v>
      </c>
      <c r="K88" s="74"/>
      <c r="L88" s="74">
        <v>1</v>
      </c>
      <c r="M88" s="74"/>
      <c r="N88" s="74"/>
      <c r="O88" s="74"/>
      <c r="P88" s="74"/>
      <c r="Q88" s="74"/>
    </row>
    <row r="89" spans="1:17" ht="27.6" x14ac:dyDescent="0.25">
      <c r="A89" s="74" t="s">
        <v>326</v>
      </c>
      <c r="B89" s="82" t="s">
        <v>468</v>
      </c>
      <c r="C89" s="74">
        <v>12192</v>
      </c>
      <c r="D89" s="74">
        <v>2</v>
      </c>
      <c r="E89" s="74">
        <v>2</v>
      </c>
      <c r="F89" s="74">
        <v>2</v>
      </c>
      <c r="G89" s="74">
        <v>2</v>
      </c>
      <c r="H89" s="74">
        <v>2</v>
      </c>
      <c r="I89" s="74">
        <v>2</v>
      </c>
      <c r="J89" s="74">
        <v>2</v>
      </c>
      <c r="K89" s="74">
        <v>2</v>
      </c>
      <c r="L89" s="74">
        <v>1</v>
      </c>
      <c r="M89" s="74">
        <v>1</v>
      </c>
      <c r="N89" s="74">
        <v>1</v>
      </c>
      <c r="O89" s="74">
        <v>1</v>
      </c>
      <c r="P89" s="74">
        <v>1</v>
      </c>
      <c r="Q89" s="74">
        <v>1</v>
      </c>
    </row>
    <row r="90" spans="1:17" x14ac:dyDescent="0.25">
      <c r="A90" s="74" t="s">
        <v>326</v>
      </c>
      <c r="B90" s="82" t="s">
        <v>531</v>
      </c>
      <c r="C90" s="74">
        <v>225832</v>
      </c>
      <c r="D90" s="74">
        <v>1</v>
      </c>
      <c r="E90" s="74"/>
      <c r="F90" s="74">
        <v>1</v>
      </c>
      <c r="G90" s="74"/>
      <c r="H90" s="74">
        <v>1</v>
      </c>
      <c r="I90" s="74"/>
      <c r="J90" s="74">
        <v>1</v>
      </c>
      <c r="K90" s="74"/>
      <c r="L90" s="74">
        <v>1</v>
      </c>
      <c r="M90" s="74"/>
      <c r="N90" s="74">
        <v>1</v>
      </c>
      <c r="O90" s="74"/>
      <c r="P90" s="74"/>
      <c r="Q90" s="74"/>
    </row>
    <row r="91" spans="1:17" x14ac:dyDescent="0.25">
      <c r="A91" s="74" t="s">
        <v>326</v>
      </c>
      <c r="B91" s="82" t="s">
        <v>532</v>
      </c>
      <c r="C91" s="74">
        <v>13193</v>
      </c>
      <c r="D91" s="74">
        <v>6</v>
      </c>
      <c r="E91" s="74">
        <v>6</v>
      </c>
      <c r="F91" s="74">
        <v>6</v>
      </c>
      <c r="G91" s="74">
        <v>6</v>
      </c>
      <c r="H91" s="74">
        <v>6</v>
      </c>
      <c r="I91" s="74">
        <v>6</v>
      </c>
      <c r="J91" s="74">
        <v>6</v>
      </c>
      <c r="K91" s="74">
        <v>6</v>
      </c>
      <c r="L91" s="74">
        <v>3</v>
      </c>
      <c r="M91" s="74">
        <v>3</v>
      </c>
      <c r="N91" s="74">
        <v>3</v>
      </c>
      <c r="O91" s="74">
        <v>3</v>
      </c>
      <c r="P91" s="74">
        <v>3</v>
      </c>
      <c r="Q91" s="74">
        <v>3</v>
      </c>
    </row>
    <row r="92" spans="1:17" x14ac:dyDescent="0.25">
      <c r="A92" s="74" t="s">
        <v>326</v>
      </c>
      <c r="B92" s="82" t="s">
        <v>533</v>
      </c>
      <c r="C92" s="74">
        <v>13193</v>
      </c>
      <c r="D92" s="74">
        <v>4</v>
      </c>
      <c r="E92" s="74">
        <v>4</v>
      </c>
      <c r="F92" s="74">
        <v>4</v>
      </c>
      <c r="G92" s="74">
        <v>4</v>
      </c>
      <c r="H92" s="74">
        <v>4</v>
      </c>
      <c r="I92" s="74">
        <v>4</v>
      </c>
      <c r="J92" s="74">
        <v>4</v>
      </c>
      <c r="K92" s="74">
        <v>4</v>
      </c>
      <c r="L92" s="74">
        <v>3</v>
      </c>
      <c r="M92" s="74">
        <v>3</v>
      </c>
      <c r="N92" s="74">
        <v>3</v>
      </c>
      <c r="O92" s="74">
        <v>3</v>
      </c>
      <c r="P92" s="74">
        <v>3</v>
      </c>
      <c r="Q92" s="74">
        <v>3</v>
      </c>
    </row>
    <row r="93" spans="1:17" ht="27.6" x14ac:dyDescent="0.25">
      <c r="A93" s="74" t="s">
        <v>326</v>
      </c>
      <c r="B93" s="82" t="s">
        <v>339</v>
      </c>
      <c r="C93" s="74">
        <v>13321</v>
      </c>
      <c r="D93" s="74">
        <v>3</v>
      </c>
      <c r="E93" s="74">
        <v>2</v>
      </c>
      <c r="F93" s="74">
        <v>3</v>
      </c>
      <c r="G93" s="74">
        <v>2</v>
      </c>
      <c r="H93" s="74">
        <v>3</v>
      </c>
      <c r="I93" s="74">
        <v>2</v>
      </c>
      <c r="J93" s="74">
        <v>3</v>
      </c>
      <c r="K93" s="74">
        <v>2</v>
      </c>
      <c r="L93" s="74">
        <v>3</v>
      </c>
      <c r="M93" s="74">
        <v>2</v>
      </c>
      <c r="N93" s="74">
        <v>3</v>
      </c>
      <c r="O93" s="74">
        <v>2</v>
      </c>
      <c r="P93" s="74">
        <v>3</v>
      </c>
      <c r="Q93" s="74">
        <v>2</v>
      </c>
    </row>
    <row r="94" spans="1:17" ht="27.6" x14ac:dyDescent="0.25">
      <c r="A94" s="74" t="s">
        <v>326</v>
      </c>
      <c r="B94" s="82" t="s">
        <v>339</v>
      </c>
      <c r="C94" s="74">
        <v>13306</v>
      </c>
      <c r="D94" s="74">
        <v>2</v>
      </c>
      <c r="E94" s="74"/>
      <c r="F94" s="74">
        <v>1</v>
      </c>
      <c r="G94" s="74"/>
      <c r="H94" s="74">
        <v>1</v>
      </c>
      <c r="I94" s="74"/>
      <c r="J94" s="74">
        <v>2</v>
      </c>
      <c r="K94" s="74"/>
      <c r="L94" s="74">
        <v>1</v>
      </c>
      <c r="M94" s="74"/>
      <c r="N94" s="74">
        <v>2</v>
      </c>
      <c r="O94" s="74"/>
      <c r="P94" s="74">
        <v>1</v>
      </c>
      <c r="Q94" s="74"/>
    </row>
    <row r="95" spans="1:17" x14ac:dyDescent="0.25">
      <c r="A95" s="74" t="s">
        <v>326</v>
      </c>
      <c r="B95" s="82" t="s">
        <v>534</v>
      </c>
      <c r="C95" s="74">
        <v>23806</v>
      </c>
      <c r="D95" s="74">
        <v>1</v>
      </c>
      <c r="E95" s="74">
        <v>1</v>
      </c>
      <c r="F95" s="74">
        <v>1</v>
      </c>
      <c r="G95" s="74">
        <v>1</v>
      </c>
      <c r="H95" s="74">
        <v>1</v>
      </c>
      <c r="I95" s="74">
        <v>1</v>
      </c>
      <c r="J95" s="74">
        <v>1</v>
      </c>
      <c r="K95" s="74">
        <v>1</v>
      </c>
      <c r="L95" s="74">
        <v>1</v>
      </c>
      <c r="M95" s="74">
        <v>1</v>
      </c>
      <c r="N95" s="74">
        <v>1</v>
      </c>
      <c r="O95" s="74">
        <v>1</v>
      </c>
      <c r="P95" s="74">
        <v>1</v>
      </c>
      <c r="Q95" s="74">
        <v>1</v>
      </c>
    </row>
    <row r="96" spans="1:17" x14ac:dyDescent="0.25">
      <c r="A96" s="74" t="s">
        <v>327</v>
      </c>
      <c r="B96" s="82" t="s">
        <v>199</v>
      </c>
      <c r="C96" s="74">
        <v>14388</v>
      </c>
      <c r="D96" s="74">
        <v>2</v>
      </c>
      <c r="E96" s="74"/>
      <c r="F96" s="74">
        <v>1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1:17" ht="27.6" x14ac:dyDescent="0.25">
      <c r="A97" s="74" t="s">
        <v>326</v>
      </c>
      <c r="B97" s="82" t="s">
        <v>466</v>
      </c>
      <c r="C97" s="74">
        <v>13590</v>
      </c>
      <c r="D97" s="74">
        <v>8</v>
      </c>
      <c r="E97" s="74">
        <v>8</v>
      </c>
      <c r="F97" s="74">
        <v>8</v>
      </c>
      <c r="G97" s="74">
        <v>8</v>
      </c>
      <c r="H97" s="74">
        <v>8</v>
      </c>
      <c r="I97" s="74">
        <v>8</v>
      </c>
      <c r="J97" s="74">
        <v>8</v>
      </c>
      <c r="K97" s="74">
        <v>8</v>
      </c>
      <c r="L97" s="74">
        <v>4</v>
      </c>
      <c r="M97" s="74">
        <v>4</v>
      </c>
      <c r="N97" s="74">
        <v>4</v>
      </c>
      <c r="O97" s="74">
        <v>4</v>
      </c>
      <c r="P97" s="74">
        <v>3</v>
      </c>
      <c r="Q97" s="74">
        <v>3</v>
      </c>
    </row>
    <row r="98" spans="1:17" ht="41.4" x14ac:dyDescent="0.25">
      <c r="A98" s="74" t="s">
        <v>326</v>
      </c>
      <c r="B98" s="82" t="s">
        <v>469</v>
      </c>
      <c r="C98" s="74">
        <v>14000</v>
      </c>
      <c r="D98" s="74">
        <v>4</v>
      </c>
      <c r="E98" s="74">
        <v>4</v>
      </c>
      <c r="F98" s="74">
        <v>4</v>
      </c>
      <c r="G98" s="74">
        <v>4</v>
      </c>
      <c r="H98" s="74">
        <v>4</v>
      </c>
      <c r="I98" s="74">
        <v>4</v>
      </c>
      <c r="J98" s="74">
        <v>4</v>
      </c>
      <c r="K98" s="74">
        <v>4</v>
      </c>
      <c r="L98" s="74">
        <v>4</v>
      </c>
      <c r="M98" s="74">
        <v>2</v>
      </c>
      <c r="N98" s="74">
        <v>2</v>
      </c>
      <c r="O98" s="74">
        <v>2</v>
      </c>
      <c r="P98" s="74">
        <v>2</v>
      </c>
      <c r="Q98" s="74">
        <v>2</v>
      </c>
    </row>
    <row r="99" spans="1:17" ht="27.6" x14ac:dyDescent="0.25">
      <c r="A99" s="111" t="s">
        <v>326</v>
      </c>
      <c r="B99" s="82" t="s">
        <v>535</v>
      </c>
      <c r="C99" s="74">
        <v>14008</v>
      </c>
      <c r="D99" s="74">
        <v>6</v>
      </c>
      <c r="E99" s="74">
        <v>6</v>
      </c>
      <c r="F99" s="74">
        <v>6</v>
      </c>
      <c r="G99" s="74">
        <v>6</v>
      </c>
      <c r="H99" s="74">
        <v>6</v>
      </c>
      <c r="I99" s="74">
        <v>6</v>
      </c>
      <c r="J99" s="74">
        <v>6</v>
      </c>
      <c r="K99" s="74">
        <v>6</v>
      </c>
      <c r="L99" s="74">
        <v>3</v>
      </c>
      <c r="M99" s="74">
        <v>3</v>
      </c>
      <c r="N99" s="74">
        <v>3</v>
      </c>
      <c r="O99" s="74">
        <v>3</v>
      </c>
      <c r="P99" s="74">
        <v>3</v>
      </c>
      <c r="Q99" s="74">
        <v>3</v>
      </c>
    </row>
    <row r="100" spans="1:17" x14ac:dyDescent="0.25">
      <c r="A100" s="74" t="s">
        <v>326</v>
      </c>
      <c r="B100" s="82" t="s">
        <v>350</v>
      </c>
      <c r="C100" s="74">
        <v>16613</v>
      </c>
      <c r="D100" s="74">
        <v>1</v>
      </c>
      <c r="E100" s="74">
        <v>1</v>
      </c>
      <c r="F100" s="74">
        <v>1</v>
      </c>
      <c r="G100" s="74">
        <v>1</v>
      </c>
      <c r="H100" s="74">
        <v>1</v>
      </c>
      <c r="I100" s="74">
        <v>1</v>
      </c>
      <c r="J100" s="74">
        <v>1</v>
      </c>
      <c r="K100" s="74">
        <v>1</v>
      </c>
      <c r="L100" s="74">
        <v>1</v>
      </c>
      <c r="M100" s="74">
        <v>1</v>
      </c>
      <c r="N100" s="74">
        <v>1</v>
      </c>
      <c r="O100" s="74">
        <v>1</v>
      </c>
      <c r="P100" s="74">
        <v>1</v>
      </c>
      <c r="Q100" s="74">
        <v>1</v>
      </c>
    </row>
    <row r="101" spans="1:17" x14ac:dyDescent="0.25">
      <c r="A101" s="111" t="s">
        <v>326</v>
      </c>
      <c r="B101" s="82" t="s">
        <v>536</v>
      </c>
      <c r="C101" s="74">
        <v>17491</v>
      </c>
      <c r="D101" s="74">
        <v>8</v>
      </c>
      <c r="E101" s="74">
        <v>8</v>
      </c>
      <c r="F101" s="74">
        <v>8</v>
      </c>
      <c r="G101" s="74">
        <v>8</v>
      </c>
      <c r="H101" s="74">
        <v>8</v>
      </c>
      <c r="I101" s="74">
        <v>8</v>
      </c>
      <c r="J101" s="74">
        <v>8</v>
      </c>
      <c r="K101" s="74">
        <v>8</v>
      </c>
      <c r="L101" s="74">
        <v>5</v>
      </c>
      <c r="M101" s="74">
        <v>5</v>
      </c>
      <c r="N101" s="74">
        <v>5</v>
      </c>
      <c r="O101" s="74">
        <v>5</v>
      </c>
      <c r="P101" s="74">
        <v>3</v>
      </c>
      <c r="Q101" s="74">
        <v>3</v>
      </c>
    </row>
    <row r="102" spans="1:17" x14ac:dyDescent="0.25">
      <c r="A102" s="111" t="s">
        <v>326</v>
      </c>
      <c r="B102" s="82" t="s">
        <v>537</v>
      </c>
      <c r="C102" s="74">
        <v>17491</v>
      </c>
      <c r="D102" s="74">
        <v>8</v>
      </c>
      <c r="E102" s="74">
        <v>8</v>
      </c>
      <c r="F102" s="74">
        <v>8</v>
      </c>
      <c r="G102" s="74">
        <v>8</v>
      </c>
      <c r="H102" s="74">
        <v>8</v>
      </c>
      <c r="I102" s="74">
        <v>8</v>
      </c>
      <c r="J102" s="74">
        <v>8</v>
      </c>
      <c r="K102" s="74">
        <v>8</v>
      </c>
      <c r="L102" s="74">
        <v>5</v>
      </c>
      <c r="M102" s="74">
        <v>5</v>
      </c>
      <c r="N102" s="74">
        <v>5</v>
      </c>
      <c r="O102" s="74">
        <v>5</v>
      </c>
      <c r="P102" s="74">
        <v>3</v>
      </c>
      <c r="Q102" s="74">
        <v>3</v>
      </c>
    </row>
    <row r="103" spans="1:17" ht="36.75" customHeight="1" x14ac:dyDescent="0.25">
      <c r="A103" s="74" t="s">
        <v>327</v>
      </c>
      <c r="B103" s="82" t="s">
        <v>186</v>
      </c>
      <c r="C103" s="74">
        <v>18511</v>
      </c>
      <c r="D103" s="74">
        <v>4</v>
      </c>
      <c r="E103" s="74"/>
      <c r="F103" s="74">
        <v>4</v>
      </c>
      <c r="G103" s="74"/>
      <c r="H103" s="74">
        <v>2</v>
      </c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1:17" ht="41.4" x14ac:dyDescent="0.25">
      <c r="A104" s="74" t="s">
        <v>326</v>
      </c>
      <c r="B104" s="82" t="s">
        <v>538</v>
      </c>
      <c r="C104" s="74">
        <v>18559</v>
      </c>
      <c r="D104" s="74">
        <v>4</v>
      </c>
      <c r="E104" s="74"/>
      <c r="F104" s="74">
        <v>3</v>
      </c>
      <c r="G104" s="74"/>
      <c r="H104" s="74">
        <v>2</v>
      </c>
      <c r="I104" s="74"/>
      <c r="J104" s="74">
        <v>1</v>
      </c>
      <c r="K104" s="74"/>
      <c r="L104" s="74">
        <v>1</v>
      </c>
      <c r="M104" s="74"/>
      <c r="N104" s="74"/>
      <c r="O104" s="74"/>
      <c r="P104" s="74"/>
      <c r="Q104" s="74"/>
    </row>
    <row r="105" spans="1:17" ht="27.6" x14ac:dyDescent="0.25">
      <c r="A105" s="74" t="s">
        <v>327</v>
      </c>
      <c r="B105" s="82" t="s">
        <v>539</v>
      </c>
      <c r="C105" s="74">
        <v>19756</v>
      </c>
      <c r="D105" s="74">
        <v>3</v>
      </c>
      <c r="E105" s="74">
        <v>2</v>
      </c>
      <c r="F105" s="74">
        <v>2</v>
      </c>
      <c r="G105" s="74">
        <v>2</v>
      </c>
      <c r="H105" s="74">
        <v>2</v>
      </c>
      <c r="I105" s="74">
        <v>2</v>
      </c>
      <c r="J105" s="74">
        <v>2</v>
      </c>
      <c r="K105" s="74">
        <v>2</v>
      </c>
      <c r="L105" s="74">
        <v>3</v>
      </c>
      <c r="M105" s="74">
        <v>3</v>
      </c>
      <c r="N105" s="74">
        <v>3</v>
      </c>
      <c r="O105" s="74">
        <v>3</v>
      </c>
      <c r="P105" s="74">
        <v>2</v>
      </c>
      <c r="Q105" s="74">
        <v>2</v>
      </c>
    </row>
    <row r="106" spans="1:17" ht="41.4" x14ac:dyDescent="0.25">
      <c r="A106" s="74" t="s">
        <v>326</v>
      </c>
      <c r="B106" s="82" t="s">
        <v>540</v>
      </c>
      <c r="C106" s="74">
        <v>19915</v>
      </c>
      <c r="D106" s="74">
        <v>5</v>
      </c>
      <c r="E106" s="74"/>
      <c r="F106" s="74">
        <v>5</v>
      </c>
      <c r="G106" s="74"/>
      <c r="H106" s="74">
        <v>2</v>
      </c>
      <c r="I106" s="74"/>
      <c r="J106" s="74">
        <v>1</v>
      </c>
      <c r="K106" s="74"/>
      <c r="L106" s="74">
        <v>1</v>
      </c>
      <c r="M106" s="74"/>
      <c r="N106" s="74"/>
      <c r="O106" s="74"/>
      <c r="P106" s="74"/>
      <c r="Q106" s="74"/>
    </row>
    <row r="107" spans="1:17" x14ac:dyDescent="0.25">
      <c r="A107" s="136" t="s">
        <v>305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</row>
    <row r="108" spans="1:17" ht="27.6" x14ac:dyDescent="0.25">
      <c r="A108" s="71" t="s">
        <v>363</v>
      </c>
      <c r="B108" s="82" t="s">
        <v>541</v>
      </c>
      <c r="C108" s="71">
        <v>11442</v>
      </c>
      <c r="D108" s="71">
        <v>4</v>
      </c>
      <c r="E108" s="71"/>
      <c r="F108" s="71">
        <v>2</v>
      </c>
      <c r="G108" s="71"/>
      <c r="H108" s="71">
        <v>1</v>
      </c>
      <c r="I108" s="71"/>
      <c r="J108" s="71">
        <v>1</v>
      </c>
      <c r="K108" s="71"/>
      <c r="L108" s="71">
        <v>1</v>
      </c>
      <c r="M108" s="71"/>
      <c r="N108" s="71"/>
      <c r="O108" s="71"/>
      <c r="P108" s="71"/>
      <c r="Q108" s="71"/>
    </row>
    <row r="109" spans="1:17" x14ac:dyDescent="0.25">
      <c r="A109" s="106" t="s">
        <v>363</v>
      </c>
      <c r="B109" s="82" t="s">
        <v>173</v>
      </c>
      <c r="C109" s="74">
        <v>11442</v>
      </c>
      <c r="D109" s="74">
        <v>2</v>
      </c>
      <c r="E109" s="74"/>
      <c r="F109" s="74">
        <v>2</v>
      </c>
      <c r="G109" s="74"/>
      <c r="H109" s="74">
        <v>1</v>
      </c>
      <c r="I109" s="74"/>
      <c r="J109" s="74">
        <v>1</v>
      </c>
      <c r="K109" s="74"/>
      <c r="L109" s="74">
        <v>1</v>
      </c>
      <c r="M109" s="74"/>
      <c r="N109" s="74"/>
      <c r="O109" s="74"/>
      <c r="P109" s="74"/>
      <c r="Q109" s="74"/>
    </row>
    <row r="110" spans="1:17" x14ac:dyDescent="0.25">
      <c r="A110" s="106" t="s">
        <v>363</v>
      </c>
      <c r="B110" s="73" t="s">
        <v>347</v>
      </c>
      <c r="C110" s="71">
        <v>13357</v>
      </c>
      <c r="D110" s="71">
        <v>2</v>
      </c>
      <c r="E110" s="71"/>
      <c r="F110" s="71">
        <v>2</v>
      </c>
      <c r="G110" s="71"/>
      <c r="H110" s="71">
        <v>2</v>
      </c>
      <c r="I110" s="71"/>
      <c r="J110" s="71">
        <v>1</v>
      </c>
      <c r="K110" s="71"/>
      <c r="L110" s="71">
        <v>1</v>
      </c>
      <c r="M110" s="71"/>
      <c r="N110" s="71"/>
      <c r="O110" s="71"/>
      <c r="P110" s="71"/>
      <c r="Q110" s="71"/>
    </row>
    <row r="111" spans="1:17" x14ac:dyDescent="0.25">
      <c r="A111" s="158" t="s">
        <v>13</v>
      </c>
      <c r="B111" s="158"/>
      <c r="C111" s="158"/>
      <c r="D111" s="56">
        <f t="shared" ref="D111:Q111" si="5">SUM(D82:D110)</f>
        <v>95</v>
      </c>
      <c r="E111" s="72">
        <f t="shared" si="5"/>
        <v>66</v>
      </c>
      <c r="F111" s="72">
        <f t="shared" si="5"/>
        <v>89</v>
      </c>
      <c r="G111" s="72">
        <f t="shared" si="5"/>
        <v>66</v>
      </c>
      <c r="H111" s="72">
        <f t="shared" si="5"/>
        <v>78</v>
      </c>
      <c r="I111" s="72">
        <f t="shared" si="5"/>
        <v>63</v>
      </c>
      <c r="J111" s="72">
        <f t="shared" si="5"/>
        <v>73</v>
      </c>
      <c r="K111" s="72">
        <f t="shared" si="5"/>
        <v>63</v>
      </c>
      <c r="L111" s="72">
        <f t="shared" si="5"/>
        <v>51</v>
      </c>
      <c r="M111" s="72">
        <f t="shared" si="5"/>
        <v>39</v>
      </c>
      <c r="N111" s="72">
        <f t="shared" si="5"/>
        <v>44</v>
      </c>
      <c r="O111" s="72">
        <f t="shared" si="5"/>
        <v>39</v>
      </c>
      <c r="P111" s="72">
        <f t="shared" si="5"/>
        <v>36</v>
      </c>
      <c r="Q111" s="72">
        <f t="shared" si="5"/>
        <v>33</v>
      </c>
    </row>
    <row r="112" spans="1:17" x14ac:dyDescent="0.25">
      <c r="A112" s="134" t="s">
        <v>377</v>
      </c>
      <c r="B112" s="134"/>
      <c r="C112" s="134"/>
      <c r="D112" s="58">
        <f>D111+D79+D76</f>
        <v>99</v>
      </c>
      <c r="E112" s="70">
        <f t="shared" ref="E112:Q112" si="6">E111+E79+E76</f>
        <v>66</v>
      </c>
      <c r="F112" s="70">
        <f t="shared" si="6"/>
        <v>89</v>
      </c>
      <c r="G112" s="70">
        <f t="shared" si="6"/>
        <v>66</v>
      </c>
      <c r="H112" s="70">
        <f t="shared" si="6"/>
        <v>79</v>
      </c>
      <c r="I112" s="70">
        <f t="shared" si="6"/>
        <v>63</v>
      </c>
      <c r="J112" s="70">
        <f t="shared" si="6"/>
        <v>73</v>
      </c>
      <c r="K112" s="70">
        <f t="shared" si="6"/>
        <v>63</v>
      </c>
      <c r="L112" s="70">
        <f t="shared" si="6"/>
        <v>52</v>
      </c>
      <c r="M112" s="70">
        <f t="shared" si="6"/>
        <v>39</v>
      </c>
      <c r="N112" s="70">
        <f t="shared" si="6"/>
        <v>44</v>
      </c>
      <c r="O112" s="70">
        <f t="shared" si="6"/>
        <v>39</v>
      </c>
      <c r="P112" s="70">
        <f t="shared" si="6"/>
        <v>37</v>
      </c>
      <c r="Q112" s="70">
        <f t="shared" si="6"/>
        <v>33</v>
      </c>
    </row>
    <row r="113" spans="1:17" x14ac:dyDescent="0.25">
      <c r="A113" s="157" t="s">
        <v>323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1:17" x14ac:dyDescent="0.25">
      <c r="A114" s="113" t="s">
        <v>662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8"/>
    </row>
    <row r="115" spans="1:17" x14ac:dyDescent="0.25">
      <c r="A115" s="113" t="s">
        <v>305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5"/>
    </row>
    <row r="116" spans="1:17" x14ac:dyDescent="0.25">
      <c r="A116" s="106" t="s">
        <v>363</v>
      </c>
      <c r="B116" s="98" t="s">
        <v>664</v>
      </c>
      <c r="C116" s="97"/>
      <c r="D116" s="94">
        <v>1</v>
      </c>
      <c r="E116" s="94"/>
      <c r="F116" s="94">
        <v>1</v>
      </c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1:17" ht="27.6" x14ac:dyDescent="0.25">
      <c r="A117" s="106" t="s">
        <v>363</v>
      </c>
      <c r="B117" s="98" t="s">
        <v>665</v>
      </c>
      <c r="C117" s="94">
        <v>18511</v>
      </c>
      <c r="D117" s="94"/>
      <c r="E117" s="94"/>
      <c r="F117" s="94"/>
      <c r="G117" s="94"/>
      <c r="H117" s="94">
        <v>3</v>
      </c>
      <c r="I117" s="94"/>
      <c r="J117" s="94">
        <v>4</v>
      </c>
      <c r="K117" s="94"/>
      <c r="L117" s="94">
        <v>4</v>
      </c>
      <c r="M117" s="94"/>
      <c r="N117" s="94">
        <v>4</v>
      </c>
      <c r="O117" s="94"/>
      <c r="P117" s="94">
        <v>5</v>
      </c>
      <c r="Q117" s="94"/>
    </row>
    <row r="118" spans="1:17" ht="27.6" x14ac:dyDescent="0.25">
      <c r="A118" s="106" t="s">
        <v>363</v>
      </c>
      <c r="B118" s="98" t="s">
        <v>666</v>
      </c>
      <c r="C118" s="94">
        <v>18552</v>
      </c>
      <c r="D118" s="94"/>
      <c r="E118" s="94"/>
      <c r="F118" s="94"/>
      <c r="G118" s="94"/>
      <c r="H118" s="94"/>
      <c r="I118" s="94"/>
      <c r="J118" s="94"/>
      <c r="K118" s="94"/>
      <c r="L118" s="94">
        <v>1</v>
      </c>
      <c r="M118" s="94"/>
      <c r="N118" s="94">
        <v>1</v>
      </c>
      <c r="O118" s="94"/>
      <c r="P118" s="94">
        <v>1</v>
      </c>
      <c r="Q118" s="94"/>
    </row>
    <row r="119" spans="1:17" x14ac:dyDescent="0.25">
      <c r="A119" s="121" t="s">
        <v>13</v>
      </c>
      <c r="B119" s="122"/>
      <c r="C119" s="123"/>
      <c r="D119" s="94">
        <f>SUM(D116:D118)</f>
        <v>1</v>
      </c>
      <c r="E119" s="106">
        <f t="shared" ref="E119:Q119" si="7">SUM(E116:E118)</f>
        <v>0</v>
      </c>
      <c r="F119" s="106">
        <f t="shared" si="7"/>
        <v>1</v>
      </c>
      <c r="G119" s="106">
        <f t="shared" si="7"/>
        <v>0</v>
      </c>
      <c r="H119" s="106">
        <f t="shared" si="7"/>
        <v>3</v>
      </c>
      <c r="I119" s="106">
        <f t="shared" si="7"/>
        <v>0</v>
      </c>
      <c r="J119" s="106">
        <f t="shared" si="7"/>
        <v>4</v>
      </c>
      <c r="K119" s="106">
        <f t="shared" si="7"/>
        <v>0</v>
      </c>
      <c r="L119" s="106">
        <f t="shared" si="7"/>
        <v>5</v>
      </c>
      <c r="M119" s="106">
        <f t="shared" si="7"/>
        <v>0</v>
      </c>
      <c r="N119" s="106">
        <f t="shared" si="7"/>
        <v>5</v>
      </c>
      <c r="O119" s="106">
        <f t="shared" si="7"/>
        <v>0</v>
      </c>
      <c r="P119" s="106">
        <f t="shared" si="7"/>
        <v>6</v>
      </c>
      <c r="Q119" s="106">
        <f t="shared" si="7"/>
        <v>0</v>
      </c>
    </row>
    <row r="120" spans="1:17" x14ac:dyDescent="0.25">
      <c r="A120" s="156" t="s">
        <v>691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</row>
    <row r="121" spans="1:17" x14ac:dyDescent="0.25">
      <c r="A121" s="156" t="s">
        <v>299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</row>
    <row r="122" spans="1:17" ht="55.2" x14ac:dyDescent="0.25">
      <c r="A122" s="96" t="s">
        <v>325</v>
      </c>
      <c r="B122" s="98" t="s">
        <v>683</v>
      </c>
      <c r="C122" s="96">
        <v>19867</v>
      </c>
      <c r="D122" s="96">
        <v>5</v>
      </c>
      <c r="E122" s="96"/>
      <c r="F122" s="96">
        <v>3</v>
      </c>
      <c r="G122" s="96"/>
      <c r="H122" s="96">
        <v>3</v>
      </c>
      <c r="I122" s="96"/>
      <c r="J122" s="96">
        <v>2</v>
      </c>
      <c r="K122" s="96"/>
      <c r="L122" s="96">
        <v>2</v>
      </c>
      <c r="M122" s="96"/>
      <c r="N122" s="96">
        <v>1</v>
      </c>
      <c r="O122" s="96"/>
      <c r="P122" s="96">
        <v>1</v>
      </c>
      <c r="Q122" s="96"/>
    </row>
    <row r="123" spans="1:17" ht="27.6" x14ac:dyDescent="0.25">
      <c r="A123" s="96" t="s">
        <v>325</v>
      </c>
      <c r="B123" s="98" t="s">
        <v>684</v>
      </c>
      <c r="C123" s="96">
        <v>19831</v>
      </c>
      <c r="D123" s="96">
        <v>4</v>
      </c>
      <c r="E123" s="96"/>
      <c r="F123" s="96">
        <v>3</v>
      </c>
      <c r="G123" s="96"/>
      <c r="H123" s="96">
        <v>2</v>
      </c>
      <c r="I123" s="96"/>
      <c r="J123" s="96">
        <v>1</v>
      </c>
      <c r="K123" s="96"/>
      <c r="L123" s="96">
        <v>1</v>
      </c>
      <c r="M123" s="96"/>
      <c r="N123" s="96"/>
      <c r="O123" s="96"/>
      <c r="P123" s="96"/>
      <c r="Q123" s="96"/>
    </row>
    <row r="124" spans="1:17" ht="41.4" x14ac:dyDescent="0.25">
      <c r="A124" s="96" t="s">
        <v>325</v>
      </c>
      <c r="B124" s="98" t="s">
        <v>685</v>
      </c>
      <c r="C124" s="96">
        <v>19869</v>
      </c>
      <c r="D124" s="96">
        <v>3</v>
      </c>
      <c r="E124" s="96"/>
      <c r="F124" s="96">
        <v>1</v>
      </c>
      <c r="G124" s="96"/>
      <c r="H124" s="96">
        <v>1</v>
      </c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1:17" ht="55.2" x14ac:dyDescent="0.25">
      <c r="A125" s="112" t="s">
        <v>325</v>
      </c>
      <c r="B125" s="98" t="s">
        <v>686</v>
      </c>
      <c r="C125" s="96">
        <v>19854</v>
      </c>
      <c r="D125" s="96">
        <v>1</v>
      </c>
      <c r="E125" s="96"/>
      <c r="F125" s="96">
        <v>1</v>
      </c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1:17" ht="41.4" x14ac:dyDescent="0.25">
      <c r="A126" s="96" t="s">
        <v>325</v>
      </c>
      <c r="B126" s="98" t="s">
        <v>687</v>
      </c>
      <c r="C126" s="96">
        <v>19842</v>
      </c>
      <c r="D126" s="96">
        <v>2</v>
      </c>
      <c r="E126" s="96"/>
      <c r="F126" s="96">
        <v>1</v>
      </c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1:17" x14ac:dyDescent="0.25">
      <c r="A127" s="96" t="s">
        <v>325</v>
      </c>
      <c r="B127" s="98" t="s">
        <v>689</v>
      </c>
      <c r="C127" s="96">
        <v>18494</v>
      </c>
      <c r="D127" s="96">
        <v>2</v>
      </c>
      <c r="E127" s="96"/>
      <c r="F127" s="96">
        <v>1</v>
      </c>
      <c r="G127" s="96"/>
      <c r="H127" s="96">
        <v>1</v>
      </c>
      <c r="I127" s="96"/>
      <c r="J127" s="96">
        <v>1</v>
      </c>
      <c r="K127" s="96"/>
      <c r="L127" s="96">
        <v>2</v>
      </c>
      <c r="M127" s="96"/>
      <c r="N127" s="96">
        <v>1</v>
      </c>
      <c r="O127" s="96"/>
      <c r="P127" s="96">
        <v>2</v>
      </c>
      <c r="Q127" s="96"/>
    </row>
    <row r="128" spans="1:17" x14ac:dyDescent="0.25">
      <c r="A128" s="96" t="s">
        <v>325</v>
      </c>
      <c r="B128" s="98" t="s">
        <v>495</v>
      </c>
      <c r="C128" s="96">
        <v>13689</v>
      </c>
      <c r="D128" s="96">
        <v>2</v>
      </c>
      <c r="E128" s="96"/>
      <c r="F128" s="96">
        <v>1</v>
      </c>
      <c r="G128" s="96"/>
      <c r="H128" s="96">
        <v>1</v>
      </c>
      <c r="I128" s="96"/>
      <c r="J128" s="96">
        <v>1</v>
      </c>
      <c r="K128" s="96"/>
      <c r="L128" s="96">
        <v>1</v>
      </c>
      <c r="M128" s="96"/>
      <c r="N128" s="96">
        <v>1</v>
      </c>
      <c r="O128" s="96"/>
      <c r="P128" s="96">
        <v>1</v>
      </c>
      <c r="Q128" s="96"/>
    </row>
    <row r="129" spans="1:17" x14ac:dyDescent="0.25">
      <c r="A129" s="96" t="s">
        <v>325</v>
      </c>
      <c r="B129" s="98" t="s">
        <v>496</v>
      </c>
      <c r="C129" s="96">
        <v>15948</v>
      </c>
      <c r="D129" s="96">
        <v>1</v>
      </c>
      <c r="E129" s="96"/>
      <c r="F129" s="96">
        <v>2</v>
      </c>
      <c r="G129" s="96"/>
      <c r="H129" s="96">
        <v>2</v>
      </c>
      <c r="I129" s="96"/>
      <c r="J129" s="96">
        <v>2</v>
      </c>
      <c r="K129" s="96"/>
      <c r="L129" s="96">
        <v>2</v>
      </c>
      <c r="M129" s="96"/>
      <c r="N129" s="96">
        <v>2</v>
      </c>
      <c r="O129" s="96"/>
      <c r="P129" s="96">
        <v>2</v>
      </c>
      <c r="Q129" s="96"/>
    </row>
    <row r="130" spans="1:17" x14ac:dyDescent="0.25">
      <c r="A130" s="96" t="s">
        <v>325</v>
      </c>
      <c r="B130" s="98" t="s">
        <v>189</v>
      </c>
      <c r="C130" s="96">
        <v>19756</v>
      </c>
      <c r="D130" s="96">
        <v>1</v>
      </c>
      <c r="E130" s="96"/>
      <c r="F130" s="96">
        <v>1</v>
      </c>
      <c r="G130" s="96"/>
      <c r="H130" s="96">
        <v>1</v>
      </c>
      <c r="I130" s="96"/>
      <c r="J130" s="96">
        <v>1</v>
      </c>
      <c r="K130" s="96"/>
      <c r="L130" s="96">
        <v>1</v>
      </c>
      <c r="M130" s="96"/>
      <c r="N130" s="96">
        <v>1</v>
      </c>
      <c r="O130" s="96"/>
      <c r="P130" s="96">
        <v>1</v>
      </c>
      <c r="Q130" s="96"/>
    </row>
    <row r="131" spans="1:17" ht="41.4" x14ac:dyDescent="0.25">
      <c r="A131" s="96" t="s">
        <v>325</v>
      </c>
      <c r="B131" s="98" t="s">
        <v>334</v>
      </c>
      <c r="C131" s="96" t="s">
        <v>690</v>
      </c>
      <c r="D131" s="96">
        <v>1</v>
      </c>
      <c r="E131" s="96"/>
      <c r="F131" s="96"/>
      <c r="G131" s="96"/>
      <c r="H131" s="96">
        <v>1</v>
      </c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1:17" x14ac:dyDescent="0.25">
      <c r="A132" s="147" t="s">
        <v>305</v>
      </c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9"/>
    </row>
    <row r="133" spans="1:17" ht="27.6" x14ac:dyDescent="0.25">
      <c r="A133" s="94" t="s">
        <v>363</v>
      </c>
      <c r="B133" s="82" t="s">
        <v>692</v>
      </c>
      <c r="C133" s="99">
        <v>13786</v>
      </c>
      <c r="D133" s="99">
        <v>3</v>
      </c>
      <c r="E133" s="99"/>
      <c r="F133" s="99">
        <v>3</v>
      </c>
      <c r="G133" s="99"/>
      <c r="H133" s="99">
        <v>3</v>
      </c>
      <c r="I133" s="99"/>
      <c r="J133" s="99">
        <v>3</v>
      </c>
      <c r="K133" s="99"/>
      <c r="L133" s="99">
        <v>3</v>
      </c>
      <c r="M133" s="99"/>
      <c r="N133" s="99">
        <v>3</v>
      </c>
      <c r="O133" s="99"/>
      <c r="P133" s="99">
        <v>3</v>
      </c>
      <c r="Q133" s="99"/>
    </row>
    <row r="134" spans="1:17" x14ac:dyDescent="0.25">
      <c r="A134" s="94" t="s">
        <v>363</v>
      </c>
      <c r="B134" s="82" t="s">
        <v>693</v>
      </c>
      <c r="C134" s="99">
        <v>15416</v>
      </c>
      <c r="D134" s="99">
        <v>1</v>
      </c>
      <c r="E134" s="99"/>
      <c r="F134" s="99">
        <v>1</v>
      </c>
      <c r="G134" s="99"/>
      <c r="H134" s="99">
        <v>1</v>
      </c>
      <c r="I134" s="99"/>
      <c r="J134" s="99">
        <v>1</v>
      </c>
      <c r="K134" s="99"/>
      <c r="L134" s="99">
        <v>1</v>
      </c>
      <c r="M134" s="99"/>
      <c r="N134" s="99">
        <v>1</v>
      </c>
      <c r="O134" s="99"/>
      <c r="P134" s="99">
        <v>1</v>
      </c>
      <c r="Q134" s="99"/>
    </row>
    <row r="135" spans="1:17" ht="41.4" x14ac:dyDescent="0.25">
      <c r="A135" s="94" t="s">
        <v>363</v>
      </c>
      <c r="B135" s="82" t="s">
        <v>694</v>
      </c>
      <c r="C135" s="99">
        <v>18494</v>
      </c>
      <c r="D135" s="99">
        <v>1</v>
      </c>
      <c r="E135" s="99"/>
      <c r="F135" s="99">
        <v>1</v>
      </c>
      <c r="G135" s="99"/>
      <c r="H135" s="99">
        <v>1</v>
      </c>
      <c r="I135" s="99"/>
      <c r="J135" s="99">
        <v>1</v>
      </c>
      <c r="K135" s="99"/>
      <c r="L135" s="99">
        <v>1</v>
      </c>
      <c r="M135" s="99"/>
      <c r="N135" s="99">
        <v>1</v>
      </c>
      <c r="O135" s="99"/>
      <c r="P135" s="99">
        <v>1</v>
      </c>
      <c r="Q135" s="99"/>
    </row>
    <row r="136" spans="1:17" x14ac:dyDescent="0.25">
      <c r="A136" s="94" t="s">
        <v>363</v>
      </c>
      <c r="B136" s="82" t="s">
        <v>245</v>
      </c>
      <c r="C136" s="99">
        <v>18559</v>
      </c>
      <c r="D136" s="99">
        <v>3</v>
      </c>
      <c r="E136" s="99"/>
      <c r="F136" s="99">
        <v>3</v>
      </c>
      <c r="G136" s="99"/>
      <c r="H136" s="99">
        <v>3</v>
      </c>
      <c r="I136" s="99"/>
      <c r="J136" s="99">
        <v>3</v>
      </c>
      <c r="K136" s="99"/>
      <c r="L136" s="99">
        <v>3</v>
      </c>
      <c r="M136" s="99"/>
      <c r="N136" s="99">
        <v>3</v>
      </c>
      <c r="O136" s="99"/>
      <c r="P136" s="99">
        <v>3</v>
      </c>
      <c r="Q136" s="99"/>
    </row>
    <row r="137" spans="1:17" ht="41.4" x14ac:dyDescent="0.25">
      <c r="A137" s="94" t="s">
        <v>363</v>
      </c>
      <c r="B137" s="82" t="s">
        <v>214</v>
      </c>
      <c r="C137" s="99">
        <v>18535</v>
      </c>
      <c r="D137" s="99">
        <v>1</v>
      </c>
      <c r="E137" s="99"/>
      <c r="F137" s="99">
        <v>1</v>
      </c>
      <c r="G137" s="99"/>
      <c r="H137" s="99">
        <v>1</v>
      </c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1:17" x14ac:dyDescent="0.25">
      <c r="A138" s="94" t="s">
        <v>363</v>
      </c>
      <c r="B138" s="82" t="s">
        <v>189</v>
      </c>
      <c r="C138" s="99">
        <v>19756</v>
      </c>
      <c r="D138" s="99">
        <v>1</v>
      </c>
      <c r="E138" s="99"/>
      <c r="F138" s="99">
        <v>1</v>
      </c>
      <c r="G138" s="99"/>
      <c r="H138" s="99">
        <v>1</v>
      </c>
      <c r="I138" s="99"/>
      <c r="J138" s="99"/>
      <c r="K138" s="99"/>
      <c r="L138" s="99"/>
      <c r="M138" s="99"/>
      <c r="N138" s="99"/>
      <c r="O138" s="99"/>
      <c r="P138" s="99"/>
      <c r="Q138" s="99"/>
    </row>
    <row r="139" spans="1:17" x14ac:dyDescent="0.25">
      <c r="A139" s="94" t="s">
        <v>363</v>
      </c>
      <c r="B139" s="82" t="s">
        <v>388</v>
      </c>
      <c r="C139" s="99">
        <v>19861</v>
      </c>
      <c r="D139" s="99">
        <v>1</v>
      </c>
      <c r="E139" s="99"/>
      <c r="F139" s="99">
        <v>1</v>
      </c>
      <c r="G139" s="99"/>
      <c r="H139" s="99">
        <v>1</v>
      </c>
      <c r="I139" s="99"/>
      <c r="J139" s="99"/>
      <c r="K139" s="99"/>
      <c r="L139" s="99"/>
      <c r="M139" s="99"/>
      <c r="N139" s="99"/>
      <c r="O139" s="99"/>
      <c r="P139" s="99"/>
      <c r="Q139" s="99"/>
    </row>
    <row r="140" spans="1:17" ht="41.4" x14ac:dyDescent="0.25">
      <c r="A140" s="94" t="s">
        <v>363</v>
      </c>
      <c r="B140" s="82" t="s">
        <v>695</v>
      </c>
      <c r="C140" s="99">
        <v>19850</v>
      </c>
      <c r="D140" s="99">
        <v>1</v>
      </c>
      <c r="E140" s="99"/>
      <c r="F140" s="99">
        <v>1</v>
      </c>
      <c r="G140" s="99"/>
      <c r="H140" s="99">
        <v>1</v>
      </c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1:17" x14ac:dyDescent="0.25">
      <c r="A141" s="94" t="s">
        <v>363</v>
      </c>
      <c r="B141" s="98" t="s">
        <v>171</v>
      </c>
      <c r="C141" s="96">
        <v>11442</v>
      </c>
      <c r="D141" s="96">
        <v>3</v>
      </c>
      <c r="E141" s="96"/>
      <c r="F141" s="96">
        <v>2</v>
      </c>
      <c r="G141" s="96"/>
      <c r="H141" s="96">
        <v>1</v>
      </c>
      <c r="I141" s="96"/>
      <c r="J141" s="96">
        <v>1</v>
      </c>
      <c r="K141" s="96"/>
      <c r="L141" s="96">
        <v>1</v>
      </c>
      <c r="M141" s="96"/>
      <c r="N141" s="96">
        <v>1</v>
      </c>
      <c r="O141" s="96"/>
      <c r="P141" s="96">
        <v>1</v>
      </c>
      <c r="Q141" s="96"/>
    </row>
    <row r="142" spans="1:17" ht="27.6" x14ac:dyDescent="0.25">
      <c r="A142" s="59" t="s">
        <v>363</v>
      </c>
      <c r="B142" s="98" t="s">
        <v>688</v>
      </c>
      <c r="C142" s="96">
        <v>14388</v>
      </c>
      <c r="D142" s="96">
        <v>2</v>
      </c>
      <c r="E142" s="96"/>
      <c r="F142" s="96">
        <v>1</v>
      </c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1:17" x14ac:dyDescent="0.25">
      <c r="A143" s="121" t="s">
        <v>13</v>
      </c>
      <c r="B143" s="122"/>
      <c r="C143" s="123"/>
      <c r="D143" s="96">
        <f t="shared" ref="D143:E143" si="8">SUM(D122:D142)</f>
        <v>39</v>
      </c>
      <c r="E143" s="96">
        <f t="shared" si="8"/>
        <v>0</v>
      </c>
      <c r="F143" s="96">
        <f>SUM(F122:F142)</f>
        <v>29</v>
      </c>
      <c r="G143" s="96">
        <f t="shared" ref="G143:Q143" si="9">SUM(G122:G142)</f>
        <v>0</v>
      </c>
      <c r="H143" s="96">
        <f t="shared" si="9"/>
        <v>25</v>
      </c>
      <c r="I143" s="96">
        <f t="shared" si="9"/>
        <v>0</v>
      </c>
      <c r="J143" s="96">
        <f t="shared" si="9"/>
        <v>17</v>
      </c>
      <c r="K143" s="96">
        <f t="shared" si="9"/>
        <v>0</v>
      </c>
      <c r="L143" s="96">
        <f t="shared" si="9"/>
        <v>18</v>
      </c>
      <c r="M143" s="96">
        <f t="shared" si="9"/>
        <v>0</v>
      </c>
      <c r="N143" s="96">
        <f t="shared" si="9"/>
        <v>15</v>
      </c>
      <c r="O143" s="96">
        <f t="shared" si="9"/>
        <v>0</v>
      </c>
      <c r="P143" s="96">
        <f t="shared" si="9"/>
        <v>16</v>
      </c>
      <c r="Q143" s="96">
        <f t="shared" si="9"/>
        <v>0</v>
      </c>
    </row>
    <row r="144" spans="1:17" s="23" customFormat="1" ht="15" customHeight="1" x14ac:dyDescent="0.25">
      <c r="A144" s="134" t="s">
        <v>377</v>
      </c>
      <c r="B144" s="134"/>
      <c r="C144" s="134"/>
      <c r="D144" s="58">
        <f t="shared" ref="D144:Q144" si="10">D143+D119</f>
        <v>40</v>
      </c>
      <c r="E144" s="93">
        <f t="shared" si="10"/>
        <v>0</v>
      </c>
      <c r="F144" s="93">
        <f t="shared" si="10"/>
        <v>30</v>
      </c>
      <c r="G144" s="93">
        <f t="shared" si="10"/>
        <v>0</v>
      </c>
      <c r="H144" s="93">
        <f t="shared" si="10"/>
        <v>28</v>
      </c>
      <c r="I144" s="93">
        <f t="shared" si="10"/>
        <v>0</v>
      </c>
      <c r="J144" s="93">
        <f t="shared" si="10"/>
        <v>21</v>
      </c>
      <c r="K144" s="93">
        <f t="shared" si="10"/>
        <v>0</v>
      </c>
      <c r="L144" s="93">
        <f t="shared" si="10"/>
        <v>23</v>
      </c>
      <c r="M144" s="93">
        <f t="shared" si="10"/>
        <v>0</v>
      </c>
      <c r="N144" s="93">
        <f t="shared" si="10"/>
        <v>20</v>
      </c>
      <c r="O144" s="93">
        <f t="shared" si="10"/>
        <v>0</v>
      </c>
      <c r="P144" s="93">
        <f t="shared" si="10"/>
        <v>22</v>
      </c>
      <c r="Q144" s="93">
        <f t="shared" si="10"/>
        <v>0</v>
      </c>
    </row>
    <row r="145" spans="1:17" x14ac:dyDescent="0.25">
      <c r="A145" s="157" t="s">
        <v>384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1:17" x14ac:dyDescent="0.25">
      <c r="A146" s="136" t="s">
        <v>394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</row>
    <row r="147" spans="1:17" x14ac:dyDescent="0.25">
      <c r="A147" s="136" t="s">
        <v>299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</row>
    <row r="148" spans="1:17" ht="41.4" x14ac:dyDescent="0.25">
      <c r="A148" s="59" t="s">
        <v>324</v>
      </c>
      <c r="B148" s="3" t="s">
        <v>300</v>
      </c>
      <c r="C148" s="15">
        <v>22647</v>
      </c>
      <c r="D148" s="21">
        <v>10</v>
      </c>
      <c r="E148" s="21">
        <v>1</v>
      </c>
      <c r="F148" s="21">
        <v>10</v>
      </c>
      <c r="G148" s="21">
        <v>1</v>
      </c>
      <c r="H148" s="21">
        <v>11</v>
      </c>
      <c r="I148" s="21">
        <v>1</v>
      </c>
      <c r="J148" s="38">
        <v>11</v>
      </c>
      <c r="K148" s="38">
        <v>1</v>
      </c>
      <c r="L148" s="21">
        <v>12</v>
      </c>
      <c r="M148" s="21">
        <v>1</v>
      </c>
      <c r="N148" s="21">
        <v>12</v>
      </c>
      <c r="O148" s="21">
        <v>1</v>
      </c>
      <c r="P148" s="21">
        <v>12</v>
      </c>
      <c r="Q148" s="21">
        <v>1</v>
      </c>
    </row>
    <row r="149" spans="1:17" ht="27.6" x14ac:dyDescent="0.25">
      <c r="A149" s="59" t="s">
        <v>324</v>
      </c>
      <c r="B149" s="3" t="s">
        <v>216</v>
      </c>
      <c r="C149" s="15">
        <v>23991</v>
      </c>
      <c r="D149" s="21">
        <v>20</v>
      </c>
      <c r="E149" s="21">
        <v>2</v>
      </c>
      <c r="F149" s="21">
        <v>21</v>
      </c>
      <c r="G149" s="21">
        <v>2</v>
      </c>
      <c r="H149" s="21">
        <v>21</v>
      </c>
      <c r="I149" s="21">
        <v>2</v>
      </c>
      <c r="J149" s="38">
        <v>22</v>
      </c>
      <c r="K149" s="38">
        <v>2</v>
      </c>
      <c r="L149" s="21">
        <v>23</v>
      </c>
      <c r="M149" s="21">
        <v>3</v>
      </c>
      <c r="N149" s="21">
        <v>23</v>
      </c>
      <c r="O149" s="21">
        <v>3</v>
      </c>
      <c r="P149" s="21">
        <v>24</v>
      </c>
      <c r="Q149" s="21">
        <v>3</v>
      </c>
    </row>
    <row r="150" spans="1:17" x14ac:dyDescent="0.25">
      <c r="A150" s="59" t="s">
        <v>324</v>
      </c>
      <c r="B150" s="20" t="s">
        <v>59</v>
      </c>
      <c r="C150" s="15">
        <v>22542</v>
      </c>
      <c r="D150" s="21">
        <v>3</v>
      </c>
      <c r="E150" s="21">
        <v>0</v>
      </c>
      <c r="F150" s="21">
        <v>3</v>
      </c>
      <c r="G150" s="21">
        <v>0</v>
      </c>
      <c r="H150" s="21">
        <v>4</v>
      </c>
      <c r="I150" s="21">
        <v>0</v>
      </c>
      <c r="J150" s="38">
        <v>4</v>
      </c>
      <c r="K150" s="38">
        <v>0</v>
      </c>
      <c r="L150" s="21">
        <v>4</v>
      </c>
      <c r="M150" s="21">
        <v>0</v>
      </c>
      <c r="N150" s="21">
        <v>4</v>
      </c>
      <c r="O150" s="21">
        <v>0</v>
      </c>
      <c r="P150" s="21">
        <v>4</v>
      </c>
      <c r="Q150" s="21">
        <v>0</v>
      </c>
    </row>
    <row r="151" spans="1:17" x14ac:dyDescent="0.25">
      <c r="A151" s="106" t="s">
        <v>327</v>
      </c>
      <c r="B151" s="20" t="s">
        <v>61</v>
      </c>
      <c r="C151" s="15">
        <v>22509</v>
      </c>
      <c r="D151" s="21">
        <v>4</v>
      </c>
      <c r="E151" s="21">
        <v>1</v>
      </c>
      <c r="F151" s="21">
        <v>5</v>
      </c>
      <c r="G151" s="21">
        <v>1</v>
      </c>
      <c r="H151" s="21">
        <v>5</v>
      </c>
      <c r="I151" s="21">
        <v>1</v>
      </c>
      <c r="J151" s="38">
        <v>5</v>
      </c>
      <c r="K151" s="38">
        <v>1</v>
      </c>
      <c r="L151" s="21">
        <v>5</v>
      </c>
      <c r="M151" s="21">
        <v>1</v>
      </c>
      <c r="N151" s="21">
        <v>5</v>
      </c>
      <c r="O151" s="21">
        <v>1</v>
      </c>
      <c r="P151" s="21">
        <v>5</v>
      </c>
      <c r="Q151" s="21">
        <v>1</v>
      </c>
    </row>
    <row r="152" spans="1:17" ht="41.4" x14ac:dyDescent="0.25">
      <c r="A152" s="59" t="s">
        <v>324</v>
      </c>
      <c r="B152" s="3" t="s">
        <v>301</v>
      </c>
      <c r="C152" s="15">
        <v>22446</v>
      </c>
      <c r="D152" s="21">
        <v>14</v>
      </c>
      <c r="E152" s="21">
        <v>2</v>
      </c>
      <c r="F152" s="21">
        <v>15</v>
      </c>
      <c r="G152" s="21">
        <v>2</v>
      </c>
      <c r="H152" s="21">
        <v>16</v>
      </c>
      <c r="I152" s="21">
        <v>2</v>
      </c>
      <c r="J152" s="38">
        <v>16</v>
      </c>
      <c r="K152" s="38">
        <v>2</v>
      </c>
      <c r="L152" s="21">
        <v>17</v>
      </c>
      <c r="M152" s="21">
        <v>3</v>
      </c>
      <c r="N152" s="21">
        <v>17</v>
      </c>
      <c r="O152" s="21">
        <v>3</v>
      </c>
      <c r="P152" s="21">
        <v>18</v>
      </c>
      <c r="Q152" s="21">
        <v>3</v>
      </c>
    </row>
    <row r="153" spans="1:17" ht="55.2" x14ac:dyDescent="0.25">
      <c r="A153" s="59" t="s">
        <v>324</v>
      </c>
      <c r="B153" s="3" t="s">
        <v>302</v>
      </c>
      <c r="C153" s="15" t="s">
        <v>488</v>
      </c>
      <c r="D153" s="21">
        <v>9</v>
      </c>
      <c r="E153" s="21">
        <v>2</v>
      </c>
      <c r="F153" s="21">
        <v>9</v>
      </c>
      <c r="G153" s="21">
        <v>2</v>
      </c>
      <c r="H153" s="21">
        <v>10</v>
      </c>
      <c r="I153" s="21">
        <v>2</v>
      </c>
      <c r="J153" s="38">
        <v>10</v>
      </c>
      <c r="K153" s="38">
        <v>2</v>
      </c>
      <c r="L153" s="21">
        <v>10</v>
      </c>
      <c r="M153" s="21">
        <v>3</v>
      </c>
      <c r="N153" s="21">
        <v>10</v>
      </c>
      <c r="O153" s="21">
        <v>3</v>
      </c>
      <c r="P153" s="21">
        <v>11</v>
      </c>
      <c r="Q153" s="21">
        <v>3</v>
      </c>
    </row>
    <row r="154" spans="1:17" ht="27.6" x14ac:dyDescent="0.25">
      <c r="A154" s="59" t="s">
        <v>324</v>
      </c>
      <c r="B154" s="3" t="s">
        <v>303</v>
      </c>
      <c r="C154" s="15" t="s">
        <v>489</v>
      </c>
      <c r="D154" s="21">
        <v>3</v>
      </c>
      <c r="E154" s="21">
        <v>1</v>
      </c>
      <c r="F154" s="21">
        <v>3</v>
      </c>
      <c r="G154" s="21">
        <v>1</v>
      </c>
      <c r="H154" s="21">
        <v>4</v>
      </c>
      <c r="I154" s="21">
        <v>1</v>
      </c>
      <c r="J154" s="38">
        <v>4</v>
      </c>
      <c r="K154" s="38">
        <v>1</v>
      </c>
      <c r="L154" s="21">
        <v>4</v>
      </c>
      <c r="M154" s="21">
        <v>1</v>
      </c>
      <c r="N154" s="21">
        <v>4</v>
      </c>
      <c r="O154" s="21">
        <v>1</v>
      </c>
      <c r="P154" s="21">
        <v>4</v>
      </c>
      <c r="Q154" s="21">
        <v>1</v>
      </c>
    </row>
    <row r="155" spans="1:17" ht="69" x14ac:dyDescent="0.25">
      <c r="A155" s="59" t="s">
        <v>324</v>
      </c>
      <c r="B155" s="3" t="s">
        <v>304</v>
      </c>
      <c r="C155" s="15">
        <v>23991</v>
      </c>
      <c r="D155" s="21">
        <v>12</v>
      </c>
      <c r="E155" s="21">
        <v>1</v>
      </c>
      <c r="F155" s="21">
        <v>13</v>
      </c>
      <c r="G155" s="21">
        <v>1</v>
      </c>
      <c r="H155" s="21">
        <v>13</v>
      </c>
      <c r="I155" s="21">
        <v>1</v>
      </c>
      <c r="J155" s="38">
        <v>14</v>
      </c>
      <c r="K155" s="38">
        <v>1</v>
      </c>
      <c r="L155" s="21">
        <v>14</v>
      </c>
      <c r="M155" s="21">
        <v>1</v>
      </c>
      <c r="N155" s="21">
        <v>14</v>
      </c>
      <c r="O155" s="21">
        <v>1</v>
      </c>
      <c r="P155" s="21">
        <v>15</v>
      </c>
      <c r="Q155" s="21">
        <v>1</v>
      </c>
    </row>
    <row r="156" spans="1:17" x14ac:dyDescent="0.25">
      <c r="A156" s="136" t="s">
        <v>305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</row>
    <row r="157" spans="1:17" ht="27.6" x14ac:dyDescent="0.25">
      <c r="A157" s="59" t="s">
        <v>363</v>
      </c>
      <c r="B157" s="3" t="s">
        <v>217</v>
      </c>
      <c r="C157" s="15">
        <v>46472</v>
      </c>
      <c r="D157" s="21">
        <v>15</v>
      </c>
      <c r="E157" s="21">
        <v>1</v>
      </c>
      <c r="F157" s="21">
        <v>16</v>
      </c>
      <c r="G157" s="21">
        <v>1</v>
      </c>
      <c r="H157" s="21">
        <v>17</v>
      </c>
      <c r="I157" s="21">
        <v>1</v>
      </c>
      <c r="J157" s="38">
        <v>17</v>
      </c>
      <c r="K157" s="38">
        <v>1</v>
      </c>
      <c r="L157" s="21">
        <v>18</v>
      </c>
      <c r="M157" s="21">
        <v>1</v>
      </c>
      <c r="N157" s="21">
        <v>18</v>
      </c>
      <c r="O157" s="21">
        <v>1</v>
      </c>
      <c r="P157" s="21">
        <v>19</v>
      </c>
      <c r="Q157" s="21">
        <v>1</v>
      </c>
    </row>
    <row r="158" spans="1:17" x14ac:dyDescent="0.25">
      <c r="A158" s="59" t="s">
        <v>363</v>
      </c>
      <c r="B158" s="20" t="s">
        <v>218</v>
      </c>
      <c r="C158" s="32">
        <v>26969</v>
      </c>
      <c r="D158" s="21">
        <v>4</v>
      </c>
      <c r="E158" s="21">
        <v>1</v>
      </c>
      <c r="F158" s="21">
        <v>5</v>
      </c>
      <c r="G158" s="21">
        <v>1</v>
      </c>
      <c r="H158" s="21">
        <v>5</v>
      </c>
      <c r="I158" s="21">
        <v>1</v>
      </c>
      <c r="J158" s="21">
        <v>5</v>
      </c>
      <c r="K158" s="21">
        <v>1</v>
      </c>
      <c r="L158" s="21">
        <v>5</v>
      </c>
      <c r="M158" s="21">
        <v>1</v>
      </c>
      <c r="N158" s="21">
        <v>5</v>
      </c>
      <c r="O158" s="21">
        <v>1</v>
      </c>
      <c r="P158" s="21">
        <v>5</v>
      </c>
      <c r="Q158" s="21">
        <v>1</v>
      </c>
    </row>
    <row r="159" spans="1:17" x14ac:dyDescent="0.25">
      <c r="A159" s="161" t="s">
        <v>377</v>
      </c>
      <c r="B159" s="161"/>
      <c r="C159" s="161"/>
      <c r="D159" s="22">
        <f t="shared" ref="D159:Q159" si="11">SUM(D148:D158)</f>
        <v>94</v>
      </c>
      <c r="E159" s="22">
        <f t="shared" si="11"/>
        <v>12</v>
      </c>
      <c r="F159" s="22">
        <f t="shared" si="11"/>
        <v>100</v>
      </c>
      <c r="G159" s="22">
        <f t="shared" si="11"/>
        <v>12</v>
      </c>
      <c r="H159" s="22">
        <f t="shared" si="11"/>
        <v>106</v>
      </c>
      <c r="I159" s="22">
        <f t="shared" si="11"/>
        <v>12</v>
      </c>
      <c r="J159" s="22">
        <f t="shared" si="11"/>
        <v>108</v>
      </c>
      <c r="K159" s="22">
        <f t="shared" si="11"/>
        <v>12</v>
      </c>
      <c r="L159" s="22">
        <f t="shared" si="11"/>
        <v>112</v>
      </c>
      <c r="M159" s="22">
        <f t="shared" si="11"/>
        <v>15</v>
      </c>
      <c r="N159" s="22">
        <f t="shared" si="11"/>
        <v>112</v>
      </c>
      <c r="O159" s="22">
        <f t="shared" si="11"/>
        <v>15</v>
      </c>
      <c r="P159" s="22">
        <f t="shared" si="11"/>
        <v>117</v>
      </c>
      <c r="Q159" s="22">
        <f t="shared" si="11"/>
        <v>15</v>
      </c>
    </row>
    <row r="160" spans="1:17" x14ac:dyDescent="0.25">
      <c r="A160" s="157" t="s">
        <v>70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1:17" x14ac:dyDescent="0.25">
      <c r="A161" s="136" t="s">
        <v>577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</row>
    <row r="162" spans="1:17" x14ac:dyDescent="0.25">
      <c r="A162" s="136" t="s">
        <v>299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</row>
    <row r="163" spans="1:17" ht="41.4" x14ac:dyDescent="0.25">
      <c r="A163" s="77" t="s">
        <v>370</v>
      </c>
      <c r="B163" s="30" t="s">
        <v>222</v>
      </c>
      <c r="C163" s="75">
        <v>10005</v>
      </c>
      <c r="D163" s="75">
        <v>3</v>
      </c>
      <c r="E163" s="75">
        <v>0</v>
      </c>
      <c r="F163" s="75">
        <v>2</v>
      </c>
      <c r="G163" s="75">
        <v>0</v>
      </c>
      <c r="H163" s="75">
        <v>2</v>
      </c>
      <c r="I163" s="75">
        <v>0</v>
      </c>
      <c r="J163" s="75">
        <v>1</v>
      </c>
      <c r="K163" s="75">
        <v>0</v>
      </c>
      <c r="L163" s="75">
        <v>1</v>
      </c>
      <c r="M163" s="75">
        <v>0</v>
      </c>
      <c r="N163" s="75">
        <v>1</v>
      </c>
      <c r="O163" s="75">
        <v>0</v>
      </c>
      <c r="P163" s="75">
        <v>1</v>
      </c>
      <c r="Q163" s="75">
        <v>0</v>
      </c>
    </row>
    <row r="164" spans="1:17" ht="41.4" x14ac:dyDescent="0.25">
      <c r="A164" s="77" t="s">
        <v>370</v>
      </c>
      <c r="B164" s="30" t="s">
        <v>386</v>
      </c>
      <c r="C164" s="75">
        <v>10007</v>
      </c>
      <c r="D164" s="75">
        <v>3</v>
      </c>
      <c r="E164" s="75">
        <v>0</v>
      </c>
      <c r="F164" s="75">
        <v>3</v>
      </c>
      <c r="G164" s="75">
        <v>0</v>
      </c>
      <c r="H164" s="75">
        <v>2</v>
      </c>
      <c r="I164" s="75">
        <v>0</v>
      </c>
      <c r="J164" s="75">
        <v>1</v>
      </c>
      <c r="K164" s="75">
        <v>0</v>
      </c>
      <c r="L164" s="75">
        <v>1</v>
      </c>
      <c r="M164" s="75">
        <v>0</v>
      </c>
      <c r="N164" s="75">
        <v>1</v>
      </c>
      <c r="O164" s="75">
        <v>0</v>
      </c>
      <c r="P164" s="75">
        <v>1</v>
      </c>
      <c r="Q164" s="75">
        <v>0</v>
      </c>
    </row>
    <row r="165" spans="1:17" ht="41.4" x14ac:dyDescent="0.25">
      <c r="A165" s="77" t="s">
        <v>370</v>
      </c>
      <c r="B165" s="30" t="s">
        <v>387</v>
      </c>
      <c r="C165" s="75">
        <v>10008</v>
      </c>
      <c r="D165" s="75">
        <v>3</v>
      </c>
      <c r="E165" s="75">
        <v>0</v>
      </c>
      <c r="F165" s="75">
        <v>3</v>
      </c>
      <c r="G165" s="75">
        <v>0</v>
      </c>
      <c r="H165" s="75">
        <v>2</v>
      </c>
      <c r="I165" s="75">
        <v>0</v>
      </c>
      <c r="J165" s="75">
        <v>1</v>
      </c>
      <c r="K165" s="75">
        <v>0</v>
      </c>
      <c r="L165" s="75">
        <v>1</v>
      </c>
      <c r="M165" s="75">
        <v>0</v>
      </c>
      <c r="N165" s="75">
        <v>1</v>
      </c>
      <c r="O165" s="75">
        <v>0</v>
      </c>
      <c r="P165" s="75">
        <v>1</v>
      </c>
      <c r="Q165" s="75">
        <v>0</v>
      </c>
    </row>
    <row r="166" spans="1:17" x14ac:dyDescent="0.25">
      <c r="A166" s="106" t="s">
        <v>282</v>
      </c>
      <c r="B166" s="110" t="s">
        <v>445</v>
      </c>
      <c r="C166" s="103">
        <v>13788</v>
      </c>
      <c r="D166" s="103">
        <v>1</v>
      </c>
      <c r="E166" s="103">
        <v>1</v>
      </c>
      <c r="F166" s="103">
        <v>1</v>
      </c>
      <c r="G166" s="103">
        <v>1</v>
      </c>
      <c r="H166" s="103">
        <v>0</v>
      </c>
      <c r="I166" s="103">
        <v>0</v>
      </c>
      <c r="J166" s="103">
        <v>0</v>
      </c>
      <c r="K166" s="103">
        <v>0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</row>
    <row r="167" spans="1:17" x14ac:dyDescent="0.25">
      <c r="A167" s="136" t="s">
        <v>305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</row>
    <row r="168" spans="1:17" x14ac:dyDescent="0.25">
      <c r="A168" s="77" t="s">
        <v>363</v>
      </c>
      <c r="B168" s="79" t="s">
        <v>574</v>
      </c>
      <c r="C168" s="75">
        <v>11212</v>
      </c>
      <c r="D168" s="75">
        <v>3</v>
      </c>
      <c r="E168" s="75">
        <v>0</v>
      </c>
      <c r="F168" s="75">
        <v>1</v>
      </c>
      <c r="G168" s="75">
        <v>0</v>
      </c>
      <c r="H168" s="75">
        <v>0</v>
      </c>
      <c r="I168" s="75">
        <v>0</v>
      </c>
      <c r="J168" s="75">
        <v>1</v>
      </c>
      <c r="K168" s="75">
        <v>0</v>
      </c>
      <c r="L168" s="75">
        <v>2</v>
      </c>
      <c r="M168" s="75">
        <v>0</v>
      </c>
      <c r="N168" s="75">
        <v>0</v>
      </c>
      <c r="O168" s="75">
        <v>0</v>
      </c>
      <c r="P168" s="75">
        <v>1</v>
      </c>
      <c r="Q168" s="75">
        <v>0</v>
      </c>
    </row>
    <row r="169" spans="1:17" x14ac:dyDescent="0.25">
      <c r="A169" s="106" t="s">
        <v>363</v>
      </c>
      <c r="B169" s="79" t="s">
        <v>573</v>
      </c>
      <c r="C169" s="75">
        <v>11212</v>
      </c>
      <c r="D169" s="75">
        <v>5</v>
      </c>
      <c r="E169" s="75">
        <v>0</v>
      </c>
      <c r="F169" s="75">
        <v>2</v>
      </c>
      <c r="G169" s="75">
        <v>0</v>
      </c>
      <c r="H169" s="75">
        <v>1</v>
      </c>
      <c r="I169" s="75">
        <v>0</v>
      </c>
      <c r="J169" s="75">
        <v>2</v>
      </c>
      <c r="K169" s="75">
        <v>0</v>
      </c>
      <c r="L169" s="75">
        <v>2</v>
      </c>
      <c r="M169" s="75">
        <v>0</v>
      </c>
      <c r="N169" s="75">
        <v>1</v>
      </c>
      <c r="O169" s="75">
        <v>0</v>
      </c>
      <c r="P169" s="75">
        <v>1</v>
      </c>
      <c r="Q169" s="75">
        <v>0</v>
      </c>
    </row>
    <row r="170" spans="1:17" x14ac:dyDescent="0.25">
      <c r="A170" s="106" t="s">
        <v>363</v>
      </c>
      <c r="B170" s="79" t="s">
        <v>392</v>
      </c>
      <c r="C170" s="75">
        <v>11217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1</v>
      </c>
      <c r="K170" s="75">
        <v>0</v>
      </c>
      <c r="L170" s="75">
        <v>1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</row>
    <row r="171" spans="1:17" x14ac:dyDescent="0.25">
      <c r="A171" s="106" t="s">
        <v>363</v>
      </c>
      <c r="B171" s="79" t="s">
        <v>391</v>
      </c>
      <c r="C171" s="75">
        <v>11217</v>
      </c>
      <c r="D171" s="75">
        <v>1</v>
      </c>
      <c r="E171" s="75">
        <v>0</v>
      </c>
      <c r="F171" s="75">
        <v>1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1</v>
      </c>
      <c r="O171" s="75">
        <v>0</v>
      </c>
      <c r="P171" s="75">
        <v>0</v>
      </c>
      <c r="Q171" s="75">
        <v>0</v>
      </c>
    </row>
    <row r="172" spans="1:17" x14ac:dyDescent="0.25">
      <c r="A172" s="106" t="s">
        <v>363</v>
      </c>
      <c r="B172" s="79" t="s">
        <v>171</v>
      </c>
      <c r="C172" s="75">
        <v>11442</v>
      </c>
      <c r="D172" s="75">
        <v>4</v>
      </c>
      <c r="E172" s="75">
        <v>0</v>
      </c>
      <c r="F172" s="75">
        <v>3</v>
      </c>
      <c r="G172" s="75">
        <v>0</v>
      </c>
      <c r="H172" s="75">
        <v>3</v>
      </c>
      <c r="I172" s="75">
        <v>0</v>
      </c>
      <c r="J172" s="75">
        <v>3</v>
      </c>
      <c r="K172" s="75">
        <v>0</v>
      </c>
      <c r="L172" s="75">
        <v>3</v>
      </c>
      <c r="M172" s="75">
        <v>0</v>
      </c>
      <c r="N172" s="75">
        <v>3</v>
      </c>
      <c r="O172" s="75">
        <v>0</v>
      </c>
      <c r="P172" s="75">
        <v>3</v>
      </c>
      <c r="Q172" s="75">
        <v>0</v>
      </c>
    </row>
    <row r="173" spans="1:17" x14ac:dyDescent="0.25">
      <c r="A173" s="106" t="s">
        <v>363</v>
      </c>
      <c r="B173" s="79" t="s">
        <v>390</v>
      </c>
      <c r="C173" s="75">
        <v>25547</v>
      </c>
      <c r="D173" s="75">
        <v>2</v>
      </c>
      <c r="E173" s="75">
        <v>0</v>
      </c>
      <c r="F173" s="75">
        <v>2</v>
      </c>
      <c r="G173" s="75">
        <v>0</v>
      </c>
      <c r="H173" s="75">
        <v>1</v>
      </c>
      <c r="I173" s="75">
        <v>0</v>
      </c>
      <c r="J173" s="75">
        <v>1</v>
      </c>
      <c r="K173" s="75">
        <v>0</v>
      </c>
      <c r="L173" s="75">
        <v>2</v>
      </c>
      <c r="M173" s="75">
        <v>0</v>
      </c>
      <c r="N173" s="75">
        <v>1</v>
      </c>
      <c r="O173" s="75">
        <v>0</v>
      </c>
      <c r="P173" s="75">
        <v>1</v>
      </c>
      <c r="Q173" s="75">
        <v>0</v>
      </c>
    </row>
    <row r="174" spans="1:17" x14ac:dyDescent="0.25">
      <c r="A174" s="106" t="s">
        <v>363</v>
      </c>
      <c r="B174" s="79" t="s">
        <v>389</v>
      </c>
      <c r="C174" s="75">
        <v>25547</v>
      </c>
      <c r="D174" s="75">
        <v>3</v>
      </c>
      <c r="E174" s="75">
        <v>0</v>
      </c>
      <c r="F174" s="75">
        <v>2</v>
      </c>
      <c r="G174" s="75">
        <v>0</v>
      </c>
      <c r="H174" s="75">
        <v>1</v>
      </c>
      <c r="I174" s="75">
        <v>0</v>
      </c>
      <c r="J174" s="75">
        <v>1</v>
      </c>
      <c r="K174" s="75">
        <v>0</v>
      </c>
      <c r="L174" s="75">
        <v>2</v>
      </c>
      <c r="M174" s="75">
        <v>0</v>
      </c>
      <c r="N174" s="75">
        <v>1</v>
      </c>
      <c r="O174" s="75">
        <v>0</v>
      </c>
      <c r="P174" s="75">
        <v>1</v>
      </c>
      <c r="Q174" s="75">
        <v>0</v>
      </c>
    </row>
    <row r="175" spans="1:17" x14ac:dyDescent="0.25">
      <c r="A175" s="106" t="s">
        <v>363</v>
      </c>
      <c r="B175" s="79" t="s">
        <v>226</v>
      </c>
      <c r="C175" s="75">
        <v>22181</v>
      </c>
      <c r="D175" s="75">
        <v>1</v>
      </c>
      <c r="E175" s="75">
        <v>1</v>
      </c>
      <c r="F175" s="75">
        <v>0</v>
      </c>
      <c r="G175" s="75">
        <v>0</v>
      </c>
      <c r="H175" s="75">
        <v>0</v>
      </c>
      <c r="I175" s="75">
        <v>0</v>
      </c>
      <c r="J175" s="75">
        <v>0</v>
      </c>
      <c r="K175" s="75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</row>
    <row r="176" spans="1:17" x14ac:dyDescent="0.25">
      <c r="A176" s="106" t="s">
        <v>363</v>
      </c>
      <c r="B176" s="79" t="s">
        <v>571</v>
      </c>
      <c r="C176" s="75">
        <v>24054</v>
      </c>
      <c r="D176" s="75">
        <v>0</v>
      </c>
      <c r="E176" s="75">
        <v>0</v>
      </c>
      <c r="F176" s="75">
        <v>1</v>
      </c>
      <c r="G176" s="75">
        <v>1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</row>
    <row r="177" spans="1:17" ht="27.6" x14ac:dyDescent="0.25">
      <c r="A177" s="106" t="s">
        <v>363</v>
      </c>
      <c r="B177" s="79" t="s">
        <v>575</v>
      </c>
      <c r="C177" s="75">
        <v>24183</v>
      </c>
      <c r="D177" s="75">
        <v>2</v>
      </c>
      <c r="E177" s="75">
        <v>0</v>
      </c>
      <c r="F177" s="75">
        <v>0</v>
      </c>
      <c r="G177" s="75">
        <v>0</v>
      </c>
      <c r="H177" s="75">
        <v>1</v>
      </c>
      <c r="I177" s="75">
        <v>0</v>
      </c>
      <c r="J177" s="75">
        <v>1</v>
      </c>
      <c r="K177" s="75">
        <v>0</v>
      </c>
      <c r="L177" s="75">
        <v>1</v>
      </c>
      <c r="M177" s="75">
        <v>0</v>
      </c>
      <c r="N177" s="75">
        <v>1</v>
      </c>
      <c r="O177" s="75">
        <v>0</v>
      </c>
      <c r="P177" s="75">
        <v>1</v>
      </c>
      <c r="Q177" s="75">
        <v>0</v>
      </c>
    </row>
    <row r="178" spans="1:17" ht="27.6" x14ac:dyDescent="0.25">
      <c r="A178" s="106"/>
      <c r="B178" s="110" t="s">
        <v>569</v>
      </c>
      <c r="C178" s="103">
        <v>24912</v>
      </c>
      <c r="D178" s="103">
        <v>1</v>
      </c>
      <c r="E178" s="103">
        <v>1</v>
      </c>
      <c r="F178" s="103">
        <v>0</v>
      </c>
      <c r="G178" s="103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  <c r="P178" s="103">
        <v>0</v>
      </c>
      <c r="Q178" s="103">
        <v>0</v>
      </c>
    </row>
    <row r="179" spans="1:17" x14ac:dyDescent="0.25">
      <c r="A179" s="106" t="s">
        <v>363</v>
      </c>
      <c r="B179" s="79" t="s">
        <v>572</v>
      </c>
      <c r="C179" s="75">
        <v>16085</v>
      </c>
      <c r="D179" s="75">
        <v>2</v>
      </c>
      <c r="E179" s="75">
        <v>2</v>
      </c>
      <c r="F179" s="75">
        <v>2</v>
      </c>
      <c r="G179" s="75">
        <v>2</v>
      </c>
      <c r="H179" s="75">
        <v>2</v>
      </c>
      <c r="I179" s="75">
        <v>2</v>
      </c>
      <c r="J179" s="75">
        <v>0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</row>
    <row r="180" spans="1:17" x14ac:dyDescent="0.25">
      <c r="A180" s="106" t="s">
        <v>363</v>
      </c>
      <c r="B180" s="79" t="s">
        <v>570</v>
      </c>
      <c r="C180" s="75"/>
      <c r="D180" s="75">
        <v>1</v>
      </c>
      <c r="E180" s="75">
        <v>1</v>
      </c>
      <c r="F180" s="75">
        <v>1</v>
      </c>
      <c r="G180" s="75">
        <v>1</v>
      </c>
      <c r="H180" s="75">
        <v>0</v>
      </c>
      <c r="I180" s="75">
        <v>0</v>
      </c>
      <c r="J180" s="75">
        <v>0</v>
      </c>
      <c r="K180" s="75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</row>
    <row r="181" spans="1:17" ht="41.4" x14ac:dyDescent="0.25">
      <c r="A181" s="106" t="s">
        <v>363</v>
      </c>
      <c r="B181" s="79" t="s">
        <v>191</v>
      </c>
      <c r="C181" s="75">
        <v>19861</v>
      </c>
      <c r="D181" s="75">
        <v>2</v>
      </c>
      <c r="E181" s="75">
        <v>0</v>
      </c>
      <c r="F181" s="75">
        <v>0</v>
      </c>
      <c r="G181" s="75">
        <v>0</v>
      </c>
      <c r="H181" s="75">
        <v>0</v>
      </c>
      <c r="I181" s="75">
        <v>0</v>
      </c>
      <c r="J181" s="75">
        <v>1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</row>
    <row r="182" spans="1:17" x14ac:dyDescent="0.25">
      <c r="A182" s="128" t="s">
        <v>377</v>
      </c>
      <c r="B182" s="129"/>
      <c r="C182" s="130"/>
      <c r="D182" s="58">
        <f t="shared" ref="D182:Q182" si="12">SUM(D163:D181)</f>
        <v>37</v>
      </c>
      <c r="E182" s="76">
        <f t="shared" si="12"/>
        <v>6</v>
      </c>
      <c r="F182" s="76">
        <f t="shared" si="12"/>
        <v>24</v>
      </c>
      <c r="G182" s="76">
        <f t="shared" si="12"/>
        <v>5</v>
      </c>
      <c r="H182" s="76">
        <f t="shared" si="12"/>
        <v>15</v>
      </c>
      <c r="I182" s="76">
        <f t="shared" si="12"/>
        <v>2</v>
      </c>
      <c r="J182" s="76">
        <f t="shared" si="12"/>
        <v>14</v>
      </c>
      <c r="K182" s="76">
        <f t="shared" si="12"/>
        <v>0</v>
      </c>
      <c r="L182" s="76">
        <f t="shared" si="12"/>
        <v>16</v>
      </c>
      <c r="M182" s="76">
        <f t="shared" si="12"/>
        <v>0</v>
      </c>
      <c r="N182" s="76">
        <f t="shared" si="12"/>
        <v>11</v>
      </c>
      <c r="O182" s="76">
        <f t="shared" si="12"/>
        <v>0</v>
      </c>
      <c r="P182" s="76">
        <f t="shared" si="12"/>
        <v>11</v>
      </c>
      <c r="Q182" s="76">
        <f t="shared" si="12"/>
        <v>0</v>
      </c>
    </row>
    <row r="183" spans="1:17" ht="15" customHeight="1" x14ac:dyDescent="0.25">
      <c r="A183" s="143" t="s">
        <v>356</v>
      </c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</row>
    <row r="184" spans="1:17" ht="15" customHeight="1" x14ac:dyDescent="0.25">
      <c r="A184" s="156" t="s">
        <v>399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</row>
    <row r="185" spans="1:17" ht="15" customHeight="1" x14ac:dyDescent="0.25">
      <c r="A185" s="136" t="s">
        <v>299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</row>
    <row r="186" spans="1:17" x14ac:dyDescent="0.25">
      <c r="A186" s="59" t="s">
        <v>282</v>
      </c>
      <c r="B186" s="5" t="s">
        <v>224</v>
      </c>
      <c r="C186" s="56">
        <v>11442</v>
      </c>
      <c r="D186" s="56">
        <v>4</v>
      </c>
      <c r="E186" s="56">
        <v>3</v>
      </c>
      <c r="F186" s="56">
        <v>5</v>
      </c>
      <c r="G186" s="56">
        <v>3</v>
      </c>
      <c r="H186" s="56">
        <v>6</v>
      </c>
      <c r="I186" s="56">
        <v>6</v>
      </c>
      <c r="J186" s="56">
        <v>3</v>
      </c>
      <c r="K186" s="56">
        <v>2</v>
      </c>
      <c r="L186" s="56">
        <v>4</v>
      </c>
      <c r="M186" s="56">
        <v>2</v>
      </c>
      <c r="N186" s="56">
        <v>3</v>
      </c>
      <c r="O186" s="56">
        <v>2</v>
      </c>
      <c r="P186" s="56">
        <v>5</v>
      </c>
      <c r="Q186" s="56">
        <v>4</v>
      </c>
    </row>
    <row r="187" spans="1:17" x14ac:dyDescent="0.25">
      <c r="A187" s="59" t="s">
        <v>282</v>
      </c>
      <c r="B187" s="5" t="s">
        <v>225</v>
      </c>
      <c r="C187" s="56">
        <v>21629</v>
      </c>
      <c r="D187" s="56">
        <v>3</v>
      </c>
      <c r="E187" s="56">
        <v>2</v>
      </c>
      <c r="F187" s="56">
        <v>4</v>
      </c>
      <c r="G187" s="56">
        <v>3</v>
      </c>
      <c r="H187" s="56">
        <v>2</v>
      </c>
      <c r="I187" s="56">
        <v>2</v>
      </c>
      <c r="J187" s="56">
        <v>3</v>
      </c>
      <c r="K187" s="56">
        <v>2</v>
      </c>
      <c r="L187" s="56">
        <v>4</v>
      </c>
      <c r="M187" s="56">
        <v>2</v>
      </c>
      <c r="N187" s="56">
        <v>1</v>
      </c>
      <c r="O187" s="56">
        <v>1</v>
      </c>
      <c r="P187" s="56">
        <v>1</v>
      </c>
      <c r="Q187" s="56">
        <v>2</v>
      </c>
    </row>
    <row r="188" spans="1:17" ht="27.6" x14ac:dyDescent="0.25">
      <c r="A188" s="59" t="s">
        <v>324</v>
      </c>
      <c r="B188" s="5" t="s">
        <v>216</v>
      </c>
      <c r="C188" s="56">
        <v>23991</v>
      </c>
      <c r="D188" s="56">
        <v>7</v>
      </c>
      <c r="E188" s="56">
        <v>5</v>
      </c>
      <c r="F188" s="56">
        <v>9</v>
      </c>
      <c r="G188" s="56">
        <v>8</v>
      </c>
      <c r="H188" s="56">
        <v>9</v>
      </c>
      <c r="I188" s="56">
        <v>9</v>
      </c>
      <c r="J188" s="56">
        <v>8</v>
      </c>
      <c r="K188" s="56">
        <v>5</v>
      </c>
      <c r="L188" s="56">
        <v>5</v>
      </c>
      <c r="M188" s="56">
        <v>4</v>
      </c>
      <c r="N188" s="56">
        <v>4</v>
      </c>
      <c r="O188" s="56">
        <v>3</v>
      </c>
      <c r="P188" s="56">
        <v>5</v>
      </c>
      <c r="Q188" s="56">
        <v>3</v>
      </c>
    </row>
    <row r="189" spans="1:17" ht="41.4" x14ac:dyDescent="0.25">
      <c r="A189" s="59" t="s">
        <v>331</v>
      </c>
      <c r="B189" s="5" t="s">
        <v>242</v>
      </c>
      <c r="C189" s="56">
        <v>24702</v>
      </c>
      <c r="D189" s="56">
        <v>2</v>
      </c>
      <c r="E189" s="56">
        <v>2</v>
      </c>
      <c r="F189" s="56">
        <v>1</v>
      </c>
      <c r="G189" s="56">
        <v>1</v>
      </c>
      <c r="H189" s="56">
        <v>1</v>
      </c>
      <c r="I189" s="56">
        <v>1</v>
      </c>
      <c r="J189" s="56">
        <v>1</v>
      </c>
      <c r="K189" s="56">
        <v>1</v>
      </c>
      <c r="L189" s="56">
        <v>2</v>
      </c>
      <c r="M189" s="56">
        <v>2</v>
      </c>
      <c r="N189" s="56">
        <v>2</v>
      </c>
      <c r="O189" s="56">
        <v>1</v>
      </c>
      <c r="P189" s="56">
        <v>2</v>
      </c>
      <c r="Q189" s="56">
        <v>2</v>
      </c>
    </row>
    <row r="190" spans="1:17" x14ac:dyDescent="0.25">
      <c r="A190" s="59" t="s">
        <v>282</v>
      </c>
      <c r="B190" s="5" t="s">
        <v>245</v>
      </c>
      <c r="C190" s="56">
        <v>18559</v>
      </c>
      <c r="D190" s="56">
        <v>1</v>
      </c>
      <c r="E190" s="56">
        <v>1</v>
      </c>
      <c r="F190" s="56">
        <v>4</v>
      </c>
      <c r="G190" s="56">
        <v>4</v>
      </c>
      <c r="H190" s="56">
        <v>5</v>
      </c>
      <c r="I190" s="56">
        <v>4</v>
      </c>
      <c r="J190" s="56">
        <v>6</v>
      </c>
      <c r="K190" s="56">
        <v>4</v>
      </c>
      <c r="L190" s="56">
        <v>6</v>
      </c>
      <c r="M190" s="56">
        <v>4</v>
      </c>
      <c r="N190" s="56">
        <v>5</v>
      </c>
      <c r="O190" s="56">
        <v>4</v>
      </c>
      <c r="P190" s="56">
        <v>4</v>
      </c>
      <c r="Q190" s="56">
        <v>3</v>
      </c>
    </row>
    <row r="191" spans="1:17" ht="27.6" x14ac:dyDescent="0.25">
      <c r="A191" s="59" t="s">
        <v>327</v>
      </c>
      <c r="B191" s="5" t="s">
        <v>247</v>
      </c>
      <c r="C191" s="56">
        <v>26541</v>
      </c>
      <c r="D191" s="56">
        <v>3</v>
      </c>
      <c r="E191" s="56">
        <v>2</v>
      </c>
      <c r="F191" s="56">
        <v>4</v>
      </c>
      <c r="G191" s="56">
        <v>4</v>
      </c>
      <c r="H191" s="56">
        <v>4</v>
      </c>
      <c r="I191" s="56">
        <v>3</v>
      </c>
      <c r="J191" s="56">
        <v>3</v>
      </c>
      <c r="K191" s="56">
        <v>2</v>
      </c>
      <c r="L191" s="56">
        <v>4</v>
      </c>
      <c r="M191" s="56">
        <v>3</v>
      </c>
      <c r="N191" s="56">
        <v>1</v>
      </c>
      <c r="O191" s="56">
        <v>1</v>
      </c>
      <c r="P191" s="56">
        <v>4</v>
      </c>
      <c r="Q191" s="56">
        <v>3</v>
      </c>
    </row>
    <row r="192" spans="1:17" ht="15" customHeight="1" x14ac:dyDescent="0.25">
      <c r="A192" s="153" t="s">
        <v>305</v>
      </c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</row>
    <row r="193" spans="1:17" x14ac:dyDescent="0.25">
      <c r="A193" s="59" t="s">
        <v>363</v>
      </c>
      <c r="B193" s="5" t="s">
        <v>223</v>
      </c>
      <c r="C193" s="56">
        <v>20062</v>
      </c>
      <c r="D193" s="56">
        <v>4</v>
      </c>
      <c r="E193" s="56">
        <v>3</v>
      </c>
      <c r="F193" s="56">
        <v>5</v>
      </c>
      <c r="G193" s="56">
        <v>3</v>
      </c>
      <c r="H193" s="56">
        <v>5</v>
      </c>
      <c r="I193" s="56">
        <v>3</v>
      </c>
      <c r="J193" s="56">
        <v>4</v>
      </c>
      <c r="K193" s="56">
        <v>4</v>
      </c>
      <c r="L193" s="56">
        <v>4</v>
      </c>
      <c r="M193" s="56">
        <v>4</v>
      </c>
      <c r="N193" s="56">
        <v>4</v>
      </c>
      <c r="O193" s="56">
        <v>2</v>
      </c>
      <c r="P193" s="56">
        <v>10</v>
      </c>
      <c r="Q193" s="56">
        <v>8</v>
      </c>
    </row>
    <row r="194" spans="1:17" x14ac:dyDescent="0.25">
      <c r="A194" s="59" t="s">
        <v>363</v>
      </c>
      <c r="B194" s="5" t="s">
        <v>226</v>
      </c>
      <c r="C194" s="56">
        <v>22181</v>
      </c>
      <c r="D194" s="56">
        <v>2</v>
      </c>
      <c r="E194" s="56">
        <v>2</v>
      </c>
      <c r="F194" s="56">
        <v>2</v>
      </c>
      <c r="G194" s="56">
        <v>1</v>
      </c>
      <c r="H194" s="56">
        <v>1</v>
      </c>
      <c r="I194" s="56">
        <v>1</v>
      </c>
      <c r="J194" s="56">
        <v>1</v>
      </c>
      <c r="K194" s="56">
        <v>1</v>
      </c>
      <c r="L194" s="56">
        <v>3</v>
      </c>
      <c r="M194" s="56">
        <v>3</v>
      </c>
      <c r="N194" s="56">
        <v>1</v>
      </c>
      <c r="O194" s="56">
        <v>1</v>
      </c>
      <c r="P194" s="56">
        <v>3</v>
      </c>
      <c r="Q194" s="56">
        <v>2</v>
      </c>
    </row>
    <row r="195" spans="1:17" ht="27.6" x14ac:dyDescent="0.25">
      <c r="A195" s="59" t="s">
        <v>363</v>
      </c>
      <c r="B195" s="5" t="s">
        <v>227</v>
      </c>
      <c r="C195" s="56">
        <v>23116</v>
      </c>
      <c r="D195" s="56">
        <v>4</v>
      </c>
      <c r="E195" s="56">
        <v>3</v>
      </c>
      <c r="F195" s="56">
        <v>6</v>
      </c>
      <c r="G195" s="56">
        <v>4</v>
      </c>
      <c r="H195" s="56">
        <v>5</v>
      </c>
      <c r="I195" s="56">
        <v>2</v>
      </c>
      <c r="J195" s="56">
        <v>4</v>
      </c>
      <c r="K195" s="56">
        <v>2</v>
      </c>
      <c r="L195" s="56">
        <v>3</v>
      </c>
      <c r="M195" s="56">
        <v>1</v>
      </c>
      <c r="N195" s="56">
        <v>3</v>
      </c>
      <c r="O195" s="56">
        <v>1</v>
      </c>
      <c r="P195" s="56">
        <v>4</v>
      </c>
      <c r="Q195" s="56">
        <v>3</v>
      </c>
    </row>
    <row r="196" spans="1:17" x14ac:dyDescent="0.25">
      <c r="A196" s="59" t="s">
        <v>363</v>
      </c>
      <c r="B196" s="5" t="s">
        <v>228</v>
      </c>
      <c r="C196" s="56">
        <v>23168</v>
      </c>
      <c r="D196" s="56">
        <v>6</v>
      </c>
      <c r="E196" s="56">
        <v>2</v>
      </c>
      <c r="F196" s="56">
        <v>4</v>
      </c>
      <c r="G196" s="56">
        <v>4</v>
      </c>
      <c r="H196" s="56">
        <v>5</v>
      </c>
      <c r="I196" s="56">
        <v>5</v>
      </c>
      <c r="J196" s="56">
        <v>4</v>
      </c>
      <c r="K196" s="56">
        <v>3</v>
      </c>
      <c r="L196" s="56">
        <v>7</v>
      </c>
      <c r="M196" s="56">
        <v>5</v>
      </c>
      <c r="N196" s="56">
        <v>1</v>
      </c>
      <c r="O196" s="56">
        <v>1</v>
      </c>
      <c r="P196" s="56">
        <v>2</v>
      </c>
      <c r="Q196" s="56">
        <v>2</v>
      </c>
    </row>
    <row r="197" spans="1:17" x14ac:dyDescent="0.25">
      <c r="A197" s="59" t="s">
        <v>363</v>
      </c>
      <c r="B197" s="5" t="s">
        <v>229</v>
      </c>
      <c r="C197" s="56">
        <v>23369</v>
      </c>
      <c r="D197" s="56">
        <v>1</v>
      </c>
      <c r="E197" s="56">
        <v>1</v>
      </c>
      <c r="F197" s="56">
        <v>2</v>
      </c>
      <c r="G197" s="56">
        <v>2</v>
      </c>
      <c r="H197" s="56">
        <v>5</v>
      </c>
      <c r="I197" s="56">
        <v>3</v>
      </c>
      <c r="J197" s="56">
        <v>3</v>
      </c>
      <c r="K197" s="56">
        <v>2</v>
      </c>
      <c r="L197" s="56">
        <v>3</v>
      </c>
      <c r="M197" s="56">
        <v>3</v>
      </c>
      <c r="N197" s="56">
        <v>2</v>
      </c>
      <c r="O197" s="56">
        <v>1</v>
      </c>
      <c r="P197" s="56">
        <v>1</v>
      </c>
      <c r="Q197" s="56">
        <v>1</v>
      </c>
    </row>
    <row r="198" spans="1:17" x14ac:dyDescent="0.25">
      <c r="A198" s="59" t="s">
        <v>363</v>
      </c>
      <c r="B198" s="5" t="s">
        <v>230</v>
      </c>
      <c r="C198" s="56">
        <v>23791</v>
      </c>
      <c r="D198" s="56">
        <v>2</v>
      </c>
      <c r="E198" s="56">
        <v>2</v>
      </c>
      <c r="F198" s="56">
        <v>5</v>
      </c>
      <c r="G198" s="56">
        <v>3</v>
      </c>
      <c r="H198" s="56">
        <v>1</v>
      </c>
      <c r="I198" s="56">
        <v>1</v>
      </c>
      <c r="J198" s="56">
        <v>2</v>
      </c>
      <c r="K198" s="56">
        <v>2</v>
      </c>
      <c r="L198" s="56">
        <v>1</v>
      </c>
      <c r="M198" s="56"/>
      <c r="N198" s="56">
        <v>2</v>
      </c>
      <c r="O198" s="56">
        <v>1</v>
      </c>
      <c r="P198" s="56">
        <v>5</v>
      </c>
      <c r="Q198" s="56">
        <v>4</v>
      </c>
    </row>
    <row r="199" spans="1:17" x14ac:dyDescent="0.25">
      <c r="A199" s="59" t="s">
        <v>363</v>
      </c>
      <c r="B199" s="5" t="s">
        <v>231</v>
      </c>
      <c r="C199" s="56">
        <v>24038</v>
      </c>
      <c r="D199" s="56"/>
      <c r="E199" s="56"/>
      <c r="F199" s="56">
        <v>1</v>
      </c>
      <c r="G199" s="56">
        <v>1</v>
      </c>
      <c r="H199" s="56"/>
      <c r="I199" s="56"/>
      <c r="J199" s="56">
        <v>1</v>
      </c>
      <c r="K199" s="56">
        <v>1</v>
      </c>
      <c r="L199" s="56"/>
      <c r="M199" s="56"/>
      <c r="N199" s="56"/>
      <c r="O199" s="56"/>
      <c r="P199" s="56">
        <v>2</v>
      </c>
      <c r="Q199" s="56">
        <v>1</v>
      </c>
    </row>
    <row r="200" spans="1:17" ht="27.6" x14ac:dyDescent="0.25">
      <c r="A200" s="59" t="s">
        <v>363</v>
      </c>
      <c r="B200" s="5" t="s">
        <v>232</v>
      </c>
      <c r="C200" s="56" t="s">
        <v>233</v>
      </c>
      <c r="D200" s="56"/>
      <c r="E200" s="56"/>
      <c r="F200" s="56">
        <v>1</v>
      </c>
      <c r="G200" s="56">
        <v>1</v>
      </c>
      <c r="H200" s="56"/>
      <c r="I200" s="56"/>
      <c r="J200" s="56">
        <v>1</v>
      </c>
      <c r="K200" s="56">
        <v>1</v>
      </c>
      <c r="L200" s="56"/>
      <c r="M200" s="56"/>
      <c r="N200" s="56"/>
      <c r="O200" s="56"/>
      <c r="P200" s="56">
        <v>1</v>
      </c>
      <c r="Q200" s="56">
        <v>1</v>
      </c>
    </row>
    <row r="201" spans="1:17" ht="27.6" x14ac:dyDescent="0.25">
      <c r="A201" s="59" t="s">
        <v>363</v>
      </c>
      <c r="B201" s="5" t="s">
        <v>234</v>
      </c>
      <c r="C201" s="56">
        <v>24057</v>
      </c>
      <c r="D201" s="56">
        <v>4</v>
      </c>
      <c r="E201" s="56">
        <v>4</v>
      </c>
      <c r="F201" s="56">
        <v>4</v>
      </c>
      <c r="G201" s="56">
        <v>3</v>
      </c>
      <c r="H201" s="56">
        <v>5</v>
      </c>
      <c r="I201" s="56">
        <v>4</v>
      </c>
      <c r="J201" s="56">
        <v>5</v>
      </c>
      <c r="K201" s="56">
        <v>5</v>
      </c>
      <c r="L201" s="56">
        <v>8</v>
      </c>
      <c r="M201" s="56">
        <v>7</v>
      </c>
      <c r="N201" s="56">
        <v>8</v>
      </c>
      <c r="O201" s="56">
        <v>7</v>
      </c>
      <c r="P201" s="56">
        <v>3</v>
      </c>
      <c r="Q201" s="56">
        <v>2</v>
      </c>
    </row>
    <row r="202" spans="1:17" ht="27.6" x14ac:dyDescent="0.25">
      <c r="A202" s="59" t="s">
        <v>363</v>
      </c>
      <c r="B202" s="5" t="s">
        <v>235</v>
      </c>
      <c r="C202" s="56">
        <v>24053</v>
      </c>
      <c r="D202" s="56">
        <v>3</v>
      </c>
      <c r="E202" s="56">
        <v>3</v>
      </c>
      <c r="F202" s="56">
        <v>5</v>
      </c>
      <c r="G202" s="56">
        <v>4</v>
      </c>
      <c r="H202" s="56">
        <v>6</v>
      </c>
      <c r="I202" s="56">
        <v>3</v>
      </c>
      <c r="J202" s="56">
        <v>6</v>
      </c>
      <c r="K202" s="56">
        <v>4</v>
      </c>
      <c r="L202" s="56">
        <v>4</v>
      </c>
      <c r="M202" s="56">
        <v>3</v>
      </c>
      <c r="N202" s="56">
        <v>5</v>
      </c>
      <c r="O202" s="56">
        <v>4</v>
      </c>
      <c r="P202" s="56">
        <v>6</v>
      </c>
      <c r="Q202" s="56">
        <v>5</v>
      </c>
    </row>
    <row r="203" spans="1:17" ht="27.6" x14ac:dyDescent="0.25">
      <c r="A203" s="59" t="s">
        <v>363</v>
      </c>
      <c r="B203" s="5" t="s">
        <v>236</v>
      </c>
      <c r="C203" s="56">
        <v>24060</v>
      </c>
      <c r="D203" s="56">
        <v>5</v>
      </c>
      <c r="E203" s="56">
        <v>3</v>
      </c>
      <c r="F203" s="56">
        <v>6</v>
      </c>
      <c r="G203" s="56">
        <v>4</v>
      </c>
      <c r="H203" s="56">
        <v>5</v>
      </c>
      <c r="I203" s="56">
        <v>4</v>
      </c>
      <c r="J203" s="56">
        <v>5</v>
      </c>
      <c r="K203" s="56">
        <v>3</v>
      </c>
      <c r="L203" s="56">
        <v>3</v>
      </c>
      <c r="M203" s="56">
        <v>2</v>
      </c>
      <c r="N203" s="56">
        <v>2</v>
      </c>
      <c r="O203" s="56">
        <v>2</v>
      </c>
      <c r="P203" s="56">
        <v>5</v>
      </c>
      <c r="Q203" s="56">
        <v>4</v>
      </c>
    </row>
    <row r="204" spans="1:17" ht="27.6" x14ac:dyDescent="0.25">
      <c r="A204" s="59" t="s">
        <v>363</v>
      </c>
      <c r="B204" s="5" t="s">
        <v>237</v>
      </c>
      <c r="C204" s="56">
        <v>24060</v>
      </c>
      <c r="D204" s="56">
        <v>2</v>
      </c>
      <c r="E204" s="56">
        <v>1</v>
      </c>
      <c r="F204" s="56">
        <v>3</v>
      </c>
      <c r="G204" s="56">
        <v>2</v>
      </c>
      <c r="H204" s="56">
        <v>4</v>
      </c>
      <c r="I204" s="56">
        <v>3</v>
      </c>
      <c r="J204" s="56"/>
      <c r="K204" s="56"/>
      <c r="L204" s="56"/>
      <c r="M204" s="56"/>
      <c r="N204" s="56">
        <v>3</v>
      </c>
      <c r="O204" s="56">
        <v>3</v>
      </c>
      <c r="P204" s="56">
        <v>4</v>
      </c>
      <c r="Q204" s="56">
        <v>3</v>
      </c>
    </row>
    <row r="205" spans="1:17" x14ac:dyDescent="0.25">
      <c r="A205" s="59" t="s">
        <v>363</v>
      </c>
      <c r="B205" s="5" t="s">
        <v>238</v>
      </c>
      <c r="C205" s="56">
        <v>24060</v>
      </c>
      <c r="D205" s="56">
        <v>3</v>
      </c>
      <c r="E205" s="56">
        <v>2</v>
      </c>
      <c r="F205" s="56">
        <v>5</v>
      </c>
      <c r="G205" s="56">
        <v>5</v>
      </c>
      <c r="H205" s="56">
        <v>3</v>
      </c>
      <c r="I205" s="56">
        <v>1</v>
      </c>
      <c r="J205" s="56">
        <v>5</v>
      </c>
      <c r="K205" s="56">
        <v>5</v>
      </c>
      <c r="L205" s="56">
        <v>8</v>
      </c>
      <c r="M205" s="56">
        <v>4</v>
      </c>
      <c r="N205" s="56">
        <v>3</v>
      </c>
      <c r="O205" s="56">
        <v>2</v>
      </c>
      <c r="P205" s="56">
        <v>3</v>
      </c>
      <c r="Q205" s="56">
        <v>2</v>
      </c>
    </row>
    <row r="206" spans="1:17" x14ac:dyDescent="0.25">
      <c r="A206" s="59" t="s">
        <v>363</v>
      </c>
      <c r="B206" s="5" t="s">
        <v>239</v>
      </c>
      <c r="C206" s="56">
        <v>24060</v>
      </c>
      <c r="D206" s="56">
        <v>4</v>
      </c>
      <c r="E206" s="56">
        <v>3</v>
      </c>
      <c r="F206" s="56">
        <v>4</v>
      </c>
      <c r="G206" s="56">
        <v>3</v>
      </c>
      <c r="H206" s="56">
        <v>4</v>
      </c>
      <c r="I206" s="56">
        <v>3</v>
      </c>
      <c r="J206" s="56">
        <v>5</v>
      </c>
      <c r="K206" s="56">
        <v>4</v>
      </c>
      <c r="L206" s="56">
        <v>6</v>
      </c>
      <c r="M206" s="56">
        <v>5</v>
      </c>
      <c r="N206" s="56">
        <v>3</v>
      </c>
      <c r="O206" s="56">
        <v>2</v>
      </c>
      <c r="P206" s="56">
        <v>6</v>
      </c>
      <c r="Q206" s="56">
        <v>5</v>
      </c>
    </row>
    <row r="207" spans="1:17" ht="27.6" x14ac:dyDescent="0.25">
      <c r="A207" s="59" t="s">
        <v>363</v>
      </c>
      <c r="B207" s="5" t="s">
        <v>240</v>
      </c>
      <c r="C207" s="56">
        <v>24060</v>
      </c>
      <c r="D207" s="56">
        <v>3</v>
      </c>
      <c r="E207" s="56">
        <v>3</v>
      </c>
      <c r="F207" s="56">
        <v>2</v>
      </c>
      <c r="G207" s="56">
        <v>1</v>
      </c>
      <c r="H207" s="56">
        <v>2</v>
      </c>
      <c r="I207" s="56">
        <v>1</v>
      </c>
      <c r="J207" s="56">
        <v>2</v>
      </c>
      <c r="K207" s="56">
        <v>1</v>
      </c>
      <c r="L207" s="56">
        <v>3</v>
      </c>
      <c r="M207" s="56">
        <v>3</v>
      </c>
      <c r="N207" s="56">
        <v>2</v>
      </c>
      <c r="O207" s="56">
        <v>2</v>
      </c>
      <c r="P207" s="56">
        <v>8</v>
      </c>
      <c r="Q207" s="56">
        <v>7</v>
      </c>
    </row>
    <row r="208" spans="1:17" x14ac:dyDescent="0.25">
      <c r="A208" s="59" t="s">
        <v>363</v>
      </c>
      <c r="B208" s="5" t="s">
        <v>241</v>
      </c>
      <c r="C208" s="56">
        <v>24107</v>
      </c>
      <c r="D208" s="56"/>
      <c r="E208" s="56"/>
      <c r="F208" s="56">
        <v>2</v>
      </c>
      <c r="G208" s="56">
        <v>2</v>
      </c>
      <c r="H208" s="56"/>
      <c r="I208" s="56"/>
      <c r="J208" s="56">
        <v>1</v>
      </c>
      <c r="K208" s="56">
        <v>1</v>
      </c>
      <c r="L208" s="56"/>
      <c r="M208" s="56"/>
      <c r="N208" s="56">
        <v>1</v>
      </c>
      <c r="O208" s="56">
        <v>1</v>
      </c>
      <c r="P208" s="56"/>
      <c r="Q208" s="56"/>
    </row>
    <row r="209" spans="1:17" ht="27.6" x14ac:dyDescent="0.25">
      <c r="A209" s="59" t="s">
        <v>363</v>
      </c>
      <c r="B209" s="5" t="s">
        <v>243</v>
      </c>
      <c r="C209" s="56">
        <v>25379</v>
      </c>
      <c r="D209" s="56">
        <v>4</v>
      </c>
      <c r="E209" s="56"/>
      <c r="F209" s="56">
        <v>2</v>
      </c>
      <c r="G209" s="56">
        <v>2</v>
      </c>
      <c r="H209" s="56">
        <v>5</v>
      </c>
      <c r="I209" s="56">
        <v>4</v>
      </c>
      <c r="J209" s="56">
        <v>8</v>
      </c>
      <c r="K209" s="56">
        <v>7</v>
      </c>
      <c r="L209" s="56">
        <v>8</v>
      </c>
      <c r="M209" s="56">
        <v>8</v>
      </c>
      <c r="N209" s="56">
        <v>3</v>
      </c>
      <c r="O209" s="56">
        <v>2</v>
      </c>
      <c r="P209" s="56">
        <v>6</v>
      </c>
      <c r="Q209" s="56">
        <v>5</v>
      </c>
    </row>
    <row r="210" spans="1:17" x14ac:dyDescent="0.25">
      <c r="A210" s="59" t="s">
        <v>363</v>
      </c>
      <c r="B210" s="5" t="s">
        <v>183</v>
      </c>
      <c r="C210" s="56">
        <v>16675</v>
      </c>
      <c r="D210" s="56">
        <v>5</v>
      </c>
      <c r="E210" s="56">
        <v>2</v>
      </c>
      <c r="F210" s="56">
        <v>6</v>
      </c>
      <c r="G210" s="56">
        <v>4</v>
      </c>
      <c r="H210" s="56">
        <v>6</v>
      </c>
      <c r="I210" s="56">
        <v>4</v>
      </c>
      <c r="J210" s="56">
        <v>4</v>
      </c>
      <c r="K210" s="56">
        <v>3</v>
      </c>
      <c r="L210" s="56">
        <v>4</v>
      </c>
      <c r="M210" s="56">
        <v>2</v>
      </c>
      <c r="N210" s="56">
        <v>5</v>
      </c>
      <c r="O210" s="56">
        <v>2</v>
      </c>
      <c r="P210" s="56">
        <v>7</v>
      </c>
      <c r="Q210" s="56">
        <v>6</v>
      </c>
    </row>
    <row r="211" spans="1:17" x14ac:dyDescent="0.25">
      <c r="A211" s="59" t="s">
        <v>363</v>
      </c>
      <c r="B211" s="5" t="s">
        <v>244</v>
      </c>
      <c r="C211" s="56">
        <v>25627</v>
      </c>
      <c r="D211" s="56"/>
      <c r="E211" s="56"/>
      <c r="F211" s="56">
        <v>3</v>
      </c>
      <c r="G211" s="56">
        <v>3</v>
      </c>
      <c r="H211" s="56">
        <v>1</v>
      </c>
      <c r="I211" s="56">
        <v>1</v>
      </c>
      <c r="J211" s="56"/>
      <c r="K211" s="56"/>
      <c r="L211" s="56"/>
      <c r="M211" s="56"/>
      <c r="N211" s="56">
        <v>1</v>
      </c>
      <c r="O211" s="56">
        <v>1</v>
      </c>
      <c r="P211" s="56"/>
      <c r="Q211" s="56"/>
    </row>
    <row r="212" spans="1:17" x14ac:dyDescent="0.25">
      <c r="A212" s="59" t="s">
        <v>363</v>
      </c>
      <c r="B212" s="5" t="s">
        <v>32</v>
      </c>
      <c r="C212" s="56">
        <v>26341</v>
      </c>
      <c r="D212" s="56">
        <v>3</v>
      </c>
      <c r="E212" s="56">
        <v>2</v>
      </c>
      <c r="F212" s="56">
        <v>1</v>
      </c>
      <c r="G212" s="56">
        <v>1</v>
      </c>
      <c r="H212" s="56">
        <v>4</v>
      </c>
      <c r="I212" s="56">
        <v>3</v>
      </c>
      <c r="J212" s="56">
        <v>2</v>
      </c>
      <c r="K212" s="56">
        <v>2</v>
      </c>
      <c r="L212" s="56">
        <v>3</v>
      </c>
      <c r="M212" s="56">
        <v>3</v>
      </c>
      <c r="N212" s="56">
        <v>2</v>
      </c>
      <c r="O212" s="56">
        <v>2</v>
      </c>
      <c r="P212" s="56">
        <v>8</v>
      </c>
      <c r="Q212" s="56">
        <v>5</v>
      </c>
    </row>
    <row r="213" spans="1:17" ht="27.6" x14ac:dyDescent="0.25">
      <c r="A213" s="59" t="s">
        <v>363</v>
      </c>
      <c r="B213" s="5" t="s">
        <v>246</v>
      </c>
      <c r="C213" s="56">
        <v>26541</v>
      </c>
      <c r="D213" s="56">
        <v>1</v>
      </c>
      <c r="E213" s="56">
        <v>1</v>
      </c>
      <c r="F213" s="56">
        <v>2</v>
      </c>
      <c r="G213" s="56">
        <v>1</v>
      </c>
      <c r="H213" s="56">
        <v>3</v>
      </c>
      <c r="I213" s="56">
        <v>2</v>
      </c>
      <c r="J213" s="56">
        <v>4</v>
      </c>
      <c r="K213" s="56">
        <v>4</v>
      </c>
      <c r="L213" s="56">
        <v>5</v>
      </c>
      <c r="M213" s="56">
        <v>5</v>
      </c>
      <c r="N213" s="56">
        <v>1</v>
      </c>
      <c r="O213" s="56">
        <v>1</v>
      </c>
      <c r="P213" s="56">
        <v>1</v>
      </c>
      <c r="Q213" s="56">
        <v>1</v>
      </c>
    </row>
    <row r="214" spans="1:17" x14ac:dyDescent="0.25">
      <c r="A214" s="134" t="s">
        <v>377</v>
      </c>
      <c r="B214" s="134"/>
      <c r="C214" s="134"/>
      <c r="D214" s="58">
        <f t="shared" ref="D214:Q214" si="13">SUM(D186:D213)</f>
        <v>76</v>
      </c>
      <c r="E214" s="58">
        <f t="shared" si="13"/>
        <v>52</v>
      </c>
      <c r="F214" s="58">
        <f t="shared" si="13"/>
        <v>98</v>
      </c>
      <c r="G214" s="58">
        <f t="shared" si="13"/>
        <v>77</v>
      </c>
      <c r="H214" s="58">
        <f t="shared" si="13"/>
        <v>97</v>
      </c>
      <c r="I214" s="58">
        <f t="shared" si="13"/>
        <v>73</v>
      </c>
      <c r="J214" s="58">
        <f t="shared" si="13"/>
        <v>91</v>
      </c>
      <c r="K214" s="58">
        <f t="shared" si="13"/>
        <v>71</v>
      </c>
      <c r="L214" s="58">
        <f t="shared" si="13"/>
        <v>98</v>
      </c>
      <c r="M214" s="58">
        <f t="shared" si="13"/>
        <v>75</v>
      </c>
      <c r="N214" s="58">
        <f t="shared" si="13"/>
        <v>68</v>
      </c>
      <c r="O214" s="58">
        <f t="shared" si="13"/>
        <v>50</v>
      </c>
      <c r="P214" s="58">
        <f t="shared" si="13"/>
        <v>106</v>
      </c>
      <c r="Q214" s="58">
        <f t="shared" si="13"/>
        <v>84</v>
      </c>
    </row>
    <row r="215" spans="1:17" x14ac:dyDescent="0.25">
      <c r="A215" s="157" t="s">
        <v>382</v>
      </c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1:17" x14ac:dyDescent="0.25">
      <c r="A216" s="136" t="s">
        <v>402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</row>
    <row r="217" spans="1:17" x14ac:dyDescent="0.25">
      <c r="A217" s="136" t="s">
        <v>305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</row>
    <row r="218" spans="1:17" ht="27.6" x14ac:dyDescent="0.25">
      <c r="A218" s="77" t="s">
        <v>363</v>
      </c>
      <c r="B218" s="3" t="s">
        <v>103</v>
      </c>
      <c r="C218" s="32">
        <v>20316</v>
      </c>
      <c r="D218" s="32">
        <v>5</v>
      </c>
      <c r="E218" s="32"/>
      <c r="F218" s="32">
        <v>4</v>
      </c>
      <c r="G218" s="32"/>
      <c r="H218" s="32">
        <v>4</v>
      </c>
      <c r="I218" s="32"/>
      <c r="J218" s="32">
        <v>2</v>
      </c>
      <c r="K218" s="32"/>
      <c r="L218" s="32">
        <v>2</v>
      </c>
      <c r="M218" s="32"/>
      <c r="N218" s="32">
        <v>1</v>
      </c>
      <c r="O218" s="32"/>
      <c r="P218" s="32">
        <v>1</v>
      </c>
      <c r="Q218" s="32"/>
    </row>
    <row r="219" spans="1:17" ht="27.6" x14ac:dyDescent="0.25">
      <c r="A219" s="77" t="s">
        <v>363</v>
      </c>
      <c r="B219" s="3" t="s">
        <v>249</v>
      </c>
      <c r="C219" s="32">
        <v>20436</v>
      </c>
      <c r="D219" s="32">
        <v>85</v>
      </c>
      <c r="E219" s="32"/>
      <c r="F219" s="32">
        <v>76</v>
      </c>
      <c r="G219" s="32"/>
      <c r="H219" s="32">
        <v>102</v>
      </c>
      <c r="I219" s="32"/>
      <c r="J219" s="32">
        <v>50</v>
      </c>
      <c r="K219" s="32"/>
      <c r="L219" s="32">
        <v>50</v>
      </c>
      <c r="M219" s="32"/>
      <c r="N219" s="32">
        <v>40</v>
      </c>
      <c r="O219" s="32"/>
      <c r="P219" s="32">
        <v>40</v>
      </c>
      <c r="Q219" s="32"/>
    </row>
    <row r="220" spans="1:17" ht="27.6" x14ac:dyDescent="0.25">
      <c r="A220" s="77" t="s">
        <v>363</v>
      </c>
      <c r="B220" s="3" t="s">
        <v>104</v>
      </c>
      <c r="C220" s="32">
        <v>23177</v>
      </c>
      <c r="D220" s="32">
        <v>7</v>
      </c>
      <c r="E220" s="32"/>
      <c r="F220" s="32">
        <v>6</v>
      </c>
      <c r="G220" s="32"/>
      <c r="H220" s="32">
        <v>5</v>
      </c>
      <c r="I220" s="32"/>
      <c r="J220" s="32">
        <v>5</v>
      </c>
      <c r="K220" s="32"/>
      <c r="L220" s="32">
        <v>5</v>
      </c>
      <c r="M220" s="32"/>
      <c r="N220" s="32">
        <v>5</v>
      </c>
      <c r="O220" s="32"/>
      <c r="P220" s="32">
        <v>5</v>
      </c>
      <c r="Q220" s="32"/>
    </row>
    <row r="221" spans="1:17" x14ac:dyDescent="0.25">
      <c r="A221" s="77" t="s">
        <v>363</v>
      </c>
      <c r="B221" s="3" t="s">
        <v>250</v>
      </c>
      <c r="C221" s="32">
        <v>24236</v>
      </c>
      <c r="D221" s="32">
        <v>33</v>
      </c>
      <c r="E221" s="32"/>
      <c r="F221" s="32">
        <v>30</v>
      </c>
      <c r="G221" s="32"/>
      <c r="H221" s="32">
        <v>48</v>
      </c>
      <c r="I221" s="32"/>
      <c r="J221" s="32">
        <v>29</v>
      </c>
      <c r="K221" s="32"/>
      <c r="L221" s="32">
        <v>26</v>
      </c>
      <c r="M221" s="32"/>
      <c r="N221" s="32">
        <v>20</v>
      </c>
      <c r="O221" s="32"/>
      <c r="P221" s="32">
        <v>20</v>
      </c>
      <c r="Q221" s="32"/>
    </row>
    <row r="222" spans="1:17" x14ac:dyDescent="0.25">
      <c r="A222" s="77" t="s">
        <v>363</v>
      </c>
      <c r="B222" s="3" t="s">
        <v>251</v>
      </c>
      <c r="C222" s="32">
        <v>24255</v>
      </c>
      <c r="D222" s="32">
        <v>45</v>
      </c>
      <c r="E222" s="32"/>
      <c r="F222" s="32">
        <v>25</v>
      </c>
      <c r="G222" s="32"/>
      <c r="H222" s="32">
        <v>25</v>
      </c>
      <c r="I222" s="32"/>
      <c r="J222" s="32">
        <v>25</v>
      </c>
      <c r="K222" s="32"/>
      <c r="L222" s="32">
        <v>20</v>
      </c>
      <c r="M222" s="32"/>
      <c r="N222" s="32">
        <v>15</v>
      </c>
      <c r="O222" s="32"/>
      <c r="P222" s="32">
        <v>15</v>
      </c>
      <c r="Q222" s="32"/>
    </row>
    <row r="223" spans="1:17" x14ac:dyDescent="0.25">
      <c r="A223" s="77" t="s">
        <v>363</v>
      </c>
      <c r="B223" s="3" t="s">
        <v>119</v>
      </c>
      <c r="C223" s="32">
        <v>27244</v>
      </c>
      <c r="D223" s="32">
        <v>11</v>
      </c>
      <c r="E223" s="32"/>
      <c r="F223" s="32">
        <v>10</v>
      </c>
      <c r="G223" s="32"/>
      <c r="H223" s="32">
        <v>10</v>
      </c>
      <c r="I223" s="32"/>
      <c r="J223" s="32">
        <v>10</v>
      </c>
      <c r="K223" s="32"/>
      <c r="L223" s="32">
        <v>10</v>
      </c>
      <c r="M223" s="32"/>
      <c r="N223" s="32">
        <v>10</v>
      </c>
      <c r="O223" s="32"/>
      <c r="P223" s="32">
        <v>10</v>
      </c>
      <c r="Q223" s="32"/>
    </row>
    <row r="224" spans="1:17" ht="27.6" x14ac:dyDescent="0.25">
      <c r="A224" s="77" t="s">
        <v>363</v>
      </c>
      <c r="B224" s="3" t="s">
        <v>124</v>
      </c>
      <c r="C224" s="32">
        <v>27244</v>
      </c>
      <c r="D224" s="32">
        <v>11</v>
      </c>
      <c r="E224" s="32"/>
      <c r="F224" s="32">
        <v>10</v>
      </c>
      <c r="G224" s="32"/>
      <c r="H224" s="32">
        <v>10</v>
      </c>
      <c r="I224" s="32"/>
      <c r="J224" s="32">
        <v>10</v>
      </c>
      <c r="K224" s="32"/>
      <c r="L224" s="32">
        <v>10</v>
      </c>
      <c r="M224" s="32"/>
      <c r="N224" s="32">
        <v>7</v>
      </c>
      <c r="O224" s="32"/>
      <c r="P224" s="32">
        <v>7</v>
      </c>
      <c r="Q224" s="32"/>
    </row>
    <row r="225" spans="1:17" x14ac:dyDescent="0.25">
      <c r="A225" s="134" t="s">
        <v>377</v>
      </c>
      <c r="B225" s="134"/>
      <c r="C225" s="134"/>
      <c r="D225" s="2">
        <f>SUM(D218:D224)</f>
        <v>197</v>
      </c>
      <c r="E225" s="2">
        <f>SUM(E218:E224)</f>
        <v>0</v>
      </c>
      <c r="F225" s="2">
        <f>SUM(F218:F224)</f>
        <v>161</v>
      </c>
      <c r="G225" s="2"/>
      <c r="H225" s="2">
        <f t="shared" ref="H225:Q225" si="14">SUM(H218:H224)</f>
        <v>204</v>
      </c>
      <c r="I225" s="2">
        <f t="shared" si="14"/>
        <v>0</v>
      </c>
      <c r="J225" s="2">
        <f t="shared" si="14"/>
        <v>131</v>
      </c>
      <c r="K225" s="2">
        <f t="shared" si="14"/>
        <v>0</v>
      </c>
      <c r="L225" s="2">
        <f t="shared" si="14"/>
        <v>123</v>
      </c>
      <c r="M225" s="2">
        <f t="shared" si="14"/>
        <v>0</v>
      </c>
      <c r="N225" s="2">
        <f t="shared" si="14"/>
        <v>98</v>
      </c>
      <c r="O225" s="2">
        <f t="shared" si="14"/>
        <v>0</v>
      </c>
      <c r="P225" s="2">
        <f t="shared" si="14"/>
        <v>98</v>
      </c>
      <c r="Q225" s="2">
        <f t="shared" si="14"/>
        <v>0</v>
      </c>
    </row>
    <row r="226" spans="1:17" x14ac:dyDescent="0.25">
      <c r="A226" s="116" t="s">
        <v>126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8"/>
    </row>
    <row r="227" spans="1:17" x14ac:dyDescent="0.25">
      <c r="A227" s="136" t="s">
        <v>403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</row>
    <row r="228" spans="1:17" x14ac:dyDescent="0.25">
      <c r="A228" s="59" t="s">
        <v>363</v>
      </c>
      <c r="B228" s="28" t="s">
        <v>253</v>
      </c>
      <c r="C228" s="7">
        <v>20086</v>
      </c>
      <c r="D228" s="7">
        <v>9</v>
      </c>
      <c r="E228" s="7"/>
      <c r="F228" s="7">
        <v>7</v>
      </c>
      <c r="G228" s="7"/>
      <c r="H228" s="7">
        <v>6</v>
      </c>
      <c r="I228" s="7"/>
      <c r="J228" s="7">
        <v>6</v>
      </c>
      <c r="K228" s="7"/>
      <c r="L228" s="7">
        <v>6</v>
      </c>
      <c r="M228" s="7"/>
      <c r="N228" s="7">
        <v>6</v>
      </c>
      <c r="O228" s="7"/>
      <c r="P228" s="7">
        <v>6</v>
      </c>
      <c r="Q228" s="7"/>
    </row>
    <row r="229" spans="1:17" ht="27.6" x14ac:dyDescent="0.25">
      <c r="A229" s="59" t="s">
        <v>363</v>
      </c>
      <c r="B229" s="28" t="s">
        <v>255</v>
      </c>
      <c r="C229" s="7">
        <v>23108</v>
      </c>
      <c r="D229" s="7">
        <v>2</v>
      </c>
      <c r="E229" s="7"/>
      <c r="F229" s="7">
        <v>1</v>
      </c>
      <c r="G229" s="7"/>
      <c r="H229" s="7">
        <v>1</v>
      </c>
      <c r="I229" s="7"/>
      <c r="J229" s="7">
        <v>1</v>
      </c>
      <c r="K229" s="7"/>
      <c r="L229" s="7">
        <v>1</v>
      </c>
      <c r="M229" s="7"/>
      <c r="N229" s="7">
        <v>1</v>
      </c>
      <c r="O229" s="7"/>
      <c r="P229" s="7">
        <v>1</v>
      </c>
      <c r="Q229" s="7"/>
    </row>
    <row r="230" spans="1:17" ht="27.6" x14ac:dyDescent="0.25">
      <c r="A230" s="59" t="s">
        <v>363</v>
      </c>
      <c r="B230" s="28" t="s">
        <v>256</v>
      </c>
      <c r="C230" s="7">
        <v>23153</v>
      </c>
      <c r="D230" s="7">
        <v>3</v>
      </c>
      <c r="E230" s="7"/>
      <c r="F230" s="7">
        <v>2</v>
      </c>
      <c r="G230" s="7"/>
      <c r="H230" s="7">
        <v>1</v>
      </c>
      <c r="I230" s="7"/>
      <c r="J230" s="7">
        <v>1</v>
      </c>
      <c r="K230" s="7"/>
      <c r="L230" s="7">
        <v>1</v>
      </c>
      <c r="M230" s="7"/>
      <c r="N230" s="7">
        <v>1</v>
      </c>
      <c r="O230" s="7"/>
      <c r="P230" s="7">
        <v>1</v>
      </c>
      <c r="Q230" s="7"/>
    </row>
    <row r="231" spans="1:17" x14ac:dyDescent="0.25">
      <c r="A231" s="59" t="s">
        <v>363</v>
      </c>
      <c r="B231" s="28" t="s">
        <v>257</v>
      </c>
      <c r="C231" s="7">
        <v>23690</v>
      </c>
      <c r="D231" s="7">
        <v>3</v>
      </c>
      <c r="E231" s="7"/>
      <c r="F231" s="7">
        <v>3</v>
      </c>
      <c r="G231" s="7"/>
      <c r="H231" s="7">
        <v>2</v>
      </c>
      <c r="I231" s="7"/>
      <c r="J231" s="7">
        <v>2</v>
      </c>
      <c r="K231" s="7"/>
      <c r="L231" s="7">
        <v>2</v>
      </c>
      <c r="M231" s="7"/>
      <c r="N231" s="7">
        <v>2</v>
      </c>
      <c r="O231" s="7"/>
      <c r="P231" s="7">
        <v>2</v>
      </c>
      <c r="Q231" s="7"/>
    </row>
    <row r="232" spans="1:17" x14ac:dyDescent="0.25">
      <c r="A232" s="59" t="s">
        <v>363</v>
      </c>
      <c r="B232" s="28" t="s">
        <v>231</v>
      </c>
      <c r="C232" s="7">
        <v>24038</v>
      </c>
      <c r="D232" s="7">
        <v>95</v>
      </c>
      <c r="E232" s="7"/>
      <c r="F232" s="7">
        <v>58</v>
      </c>
      <c r="G232" s="7"/>
      <c r="H232" s="7">
        <v>56</v>
      </c>
      <c r="I232" s="7"/>
      <c r="J232" s="7">
        <v>56</v>
      </c>
      <c r="K232" s="7"/>
      <c r="L232" s="7">
        <v>56</v>
      </c>
      <c r="M232" s="7"/>
      <c r="N232" s="7">
        <v>56</v>
      </c>
      <c r="O232" s="7"/>
      <c r="P232" s="7">
        <v>56</v>
      </c>
      <c r="Q232" s="7"/>
    </row>
    <row r="233" spans="1:17" x14ac:dyDescent="0.25">
      <c r="A233" s="59" t="s">
        <v>363</v>
      </c>
      <c r="B233" s="28" t="s">
        <v>258</v>
      </c>
      <c r="C233" s="7">
        <v>24045</v>
      </c>
      <c r="D233" s="7">
        <v>2</v>
      </c>
      <c r="E233" s="7"/>
      <c r="F233" s="7">
        <v>3</v>
      </c>
      <c r="G233" s="7"/>
      <c r="H233" s="7">
        <v>2</v>
      </c>
      <c r="I233" s="7"/>
      <c r="J233" s="7">
        <v>2</v>
      </c>
      <c r="K233" s="7"/>
      <c r="L233" s="7">
        <v>2</v>
      </c>
      <c r="M233" s="7"/>
      <c r="N233" s="7">
        <v>2</v>
      </c>
      <c r="O233" s="7"/>
      <c r="P233" s="7">
        <v>2</v>
      </c>
      <c r="Q233" s="7"/>
    </row>
    <row r="234" spans="1:17" x14ac:dyDescent="0.25">
      <c r="A234" s="59" t="s">
        <v>363</v>
      </c>
      <c r="B234" s="28" t="s">
        <v>259</v>
      </c>
      <c r="C234" s="7">
        <v>24046</v>
      </c>
      <c r="D234" s="7">
        <v>2</v>
      </c>
      <c r="E234" s="7"/>
      <c r="F234" s="7">
        <v>2</v>
      </c>
      <c r="G234" s="7"/>
      <c r="H234" s="7">
        <v>1</v>
      </c>
      <c r="I234" s="7"/>
      <c r="J234" s="7">
        <v>1</v>
      </c>
      <c r="K234" s="7"/>
      <c r="L234" s="7">
        <v>1</v>
      </c>
      <c r="M234" s="7"/>
      <c r="N234" s="7">
        <v>1</v>
      </c>
      <c r="O234" s="7"/>
      <c r="P234" s="7">
        <v>1</v>
      </c>
      <c r="Q234" s="7"/>
    </row>
    <row r="235" spans="1:17" ht="27.6" x14ac:dyDescent="0.25">
      <c r="A235" s="59" t="s">
        <v>363</v>
      </c>
      <c r="B235" s="28" t="s">
        <v>260</v>
      </c>
      <c r="C235" s="7">
        <v>24265</v>
      </c>
      <c r="D235" s="7">
        <v>6</v>
      </c>
      <c r="E235" s="7"/>
      <c r="F235" s="7">
        <v>3</v>
      </c>
      <c r="G235" s="7"/>
      <c r="H235" s="7">
        <v>2</v>
      </c>
      <c r="I235" s="7"/>
      <c r="J235" s="7">
        <v>2</v>
      </c>
      <c r="K235" s="7"/>
      <c r="L235" s="7">
        <v>2</v>
      </c>
      <c r="M235" s="7"/>
      <c r="N235" s="7">
        <v>2</v>
      </c>
      <c r="O235" s="7"/>
      <c r="P235" s="7">
        <v>2</v>
      </c>
      <c r="Q235" s="7"/>
    </row>
    <row r="236" spans="1:17" ht="27.6" x14ac:dyDescent="0.25">
      <c r="A236" s="59" t="s">
        <v>363</v>
      </c>
      <c r="B236" s="28" t="s">
        <v>261</v>
      </c>
      <c r="C236" s="7">
        <v>24266</v>
      </c>
      <c r="D236" s="7">
        <v>2</v>
      </c>
      <c r="E236" s="7"/>
      <c r="F236" s="7">
        <v>2</v>
      </c>
      <c r="G236" s="7"/>
      <c r="H236" s="7">
        <v>2</v>
      </c>
      <c r="I236" s="7"/>
      <c r="J236" s="7">
        <v>2</v>
      </c>
      <c r="K236" s="7"/>
      <c r="L236" s="7">
        <v>2</v>
      </c>
      <c r="M236" s="7"/>
      <c r="N236" s="7">
        <v>2</v>
      </c>
      <c r="O236" s="7"/>
      <c r="P236" s="7">
        <v>2</v>
      </c>
      <c r="Q236" s="7"/>
    </row>
    <row r="237" spans="1:17" ht="27.6" x14ac:dyDescent="0.25">
      <c r="A237" s="59" t="s">
        <v>363</v>
      </c>
      <c r="B237" s="28" t="s">
        <v>262</v>
      </c>
      <c r="C237" s="7">
        <v>24267</v>
      </c>
      <c r="D237" s="7">
        <v>2</v>
      </c>
      <c r="E237" s="7"/>
      <c r="F237" s="7">
        <v>2</v>
      </c>
      <c r="G237" s="7"/>
      <c r="H237" s="7">
        <v>2</v>
      </c>
      <c r="I237" s="7"/>
      <c r="J237" s="7">
        <v>2</v>
      </c>
      <c r="K237" s="7"/>
      <c r="L237" s="7">
        <v>2</v>
      </c>
      <c r="M237" s="7"/>
      <c r="N237" s="7">
        <v>2</v>
      </c>
      <c r="O237" s="7"/>
      <c r="P237" s="7">
        <v>2</v>
      </c>
      <c r="Q237" s="7"/>
    </row>
    <row r="238" spans="1:17" ht="27.6" x14ac:dyDescent="0.25">
      <c r="A238" s="59" t="s">
        <v>363</v>
      </c>
      <c r="B238" s="28" t="s">
        <v>263</v>
      </c>
      <c r="C238" s="7">
        <v>24268</v>
      </c>
      <c r="D238" s="7">
        <v>5</v>
      </c>
      <c r="E238" s="7"/>
      <c r="F238" s="7">
        <v>6</v>
      </c>
      <c r="G238" s="7"/>
      <c r="H238" s="7">
        <v>4</v>
      </c>
      <c r="I238" s="7"/>
      <c r="J238" s="7">
        <v>4</v>
      </c>
      <c r="K238" s="7"/>
      <c r="L238" s="7">
        <v>4</v>
      </c>
      <c r="M238" s="7"/>
      <c r="N238" s="7">
        <v>4</v>
      </c>
      <c r="O238" s="7"/>
      <c r="P238" s="7">
        <v>4</v>
      </c>
      <c r="Q238" s="7"/>
    </row>
    <row r="239" spans="1:17" ht="27.6" x14ac:dyDescent="0.25">
      <c r="A239" s="59" t="s">
        <v>363</v>
      </c>
      <c r="B239" s="28" t="s">
        <v>264</v>
      </c>
      <c r="C239" s="7">
        <v>24270</v>
      </c>
      <c r="D239" s="7">
        <v>2</v>
      </c>
      <c r="E239" s="7"/>
      <c r="F239" s="7">
        <v>2</v>
      </c>
      <c r="G239" s="7"/>
      <c r="H239" s="7">
        <v>2</v>
      </c>
      <c r="I239" s="7"/>
      <c r="J239" s="7">
        <v>2</v>
      </c>
      <c r="K239" s="7"/>
      <c r="L239" s="7">
        <v>2</v>
      </c>
      <c r="M239" s="7"/>
      <c r="N239" s="7">
        <v>2</v>
      </c>
      <c r="O239" s="7"/>
      <c r="P239" s="7">
        <v>2</v>
      </c>
      <c r="Q239" s="7"/>
    </row>
    <row r="240" spans="1:17" ht="27.6" x14ac:dyDescent="0.25">
      <c r="A240" s="59" t="s">
        <v>363</v>
      </c>
      <c r="B240" s="28" t="s">
        <v>265</v>
      </c>
      <c r="C240" s="7">
        <v>24271</v>
      </c>
      <c r="D240" s="7">
        <v>2</v>
      </c>
      <c r="E240" s="7"/>
      <c r="F240" s="7">
        <v>1</v>
      </c>
      <c r="G240" s="7"/>
      <c r="H240" s="7">
        <v>1</v>
      </c>
      <c r="I240" s="7"/>
      <c r="J240" s="7">
        <v>1</v>
      </c>
      <c r="K240" s="7"/>
      <c r="L240" s="7">
        <v>1</v>
      </c>
      <c r="M240" s="7"/>
      <c r="N240" s="7">
        <v>1</v>
      </c>
      <c r="O240" s="7"/>
      <c r="P240" s="7">
        <v>1</v>
      </c>
      <c r="Q240" s="7"/>
    </row>
    <row r="241" spans="1:17" ht="27.6" x14ac:dyDescent="0.25">
      <c r="A241" s="59" t="s">
        <v>363</v>
      </c>
      <c r="B241" s="28" t="s">
        <v>266</v>
      </c>
      <c r="C241" s="7">
        <v>24272</v>
      </c>
      <c r="D241" s="7">
        <v>8</v>
      </c>
      <c r="E241" s="7"/>
      <c r="F241" s="7">
        <v>6</v>
      </c>
      <c r="G241" s="7"/>
      <c r="H241" s="7">
        <v>5</v>
      </c>
      <c r="I241" s="7"/>
      <c r="J241" s="7">
        <v>5</v>
      </c>
      <c r="K241" s="7"/>
      <c r="L241" s="7">
        <v>5</v>
      </c>
      <c r="M241" s="7"/>
      <c r="N241" s="7">
        <v>5</v>
      </c>
      <c r="O241" s="7"/>
      <c r="P241" s="7">
        <v>5</v>
      </c>
      <c r="Q241" s="7"/>
    </row>
    <row r="242" spans="1:17" ht="27.6" x14ac:dyDescent="0.25">
      <c r="A242" s="59" t="s">
        <v>363</v>
      </c>
      <c r="B242" s="28" t="s">
        <v>267</v>
      </c>
      <c r="C242" s="7">
        <v>24273</v>
      </c>
      <c r="D242" s="7">
        <v>5</v>
      </c>
      <c r="E242" s="7"/>
      <c r="F242" s="7">
        <v>4</v>
      </c>
      <c r="G242" s="7"/>
      <c r="H242" s="7">
        <v>3</v>
      </c>
      <c r="I242" s="7"/>
      <c r="J242" s="7">
        <v>3</v>
      </c>
      <c r="K242" s="7"/>
      <c r="L242" s="7">
        <v>3</v>
      </c>
      <c r="M242" s="7"/>
      <c r="N242" s="7">
        <v>3</v>
      </c>
      <c r="O242" s="7"/>
      <c r="P242" s="7">
        <v>3</v>
      </c>
      <c r="Q242" s="7"/>
    </row>
    <row r="243" spans="1:17" ht="27.6" x14ac:dyDescent="0.25">
      <c r="A243" s="59" t="s">
        <v>363</v>
      </c>
      <c r="B243" s="28" t="s">
        <v>268</v>
      </c>
      <c r="C243" s="7">
        <v>24275</v>
      </c>
      <c r="D243" s="7">
        <v>5</v>
      </c>
      <c r="E243" s="7"/>
      <c r="F243" s="7">
        <v>4</v>
      </c>
      <c r="G243" s="7"/>
      <c r="H243" s="7">
        <v>4</v>
      </c>
      <c r="I243" s="7"/>
      <c r="J243" s="7">
        <v>4</v>
      </c>
      <c r="K243" s="7"/>
      <c r="L243" s="7">
        <v>4</v>
      </c>
      <c r="M243" s="7"/>
      <c r="N243" s="7">
        <v>4</v>
      </c>
      <c r="O243" s="7"/>
      <c r="P243" s="7">
        <v>4</v>
      </c>
      <c r="Q243" s="7"/>
    </row>
    <row r="244" spans="1:17" x14ac:dyDescent="0.25">
      <c r="A244" s="59" t="s">
        <v>363</v>
      </c>
      <c r="B244" s="28" t="s">
        <v>269</v>
      </c>
      <c r="C244" s="7">
        <v>26073</v>
      </c>
      <c r="D244" s="7">
        <v>3</v>
      </c>
      <c r="E244" s="7"/>
      <c r="F244" s="7">
        <v>2</v>
      </c>
      <c r="G244" s="7"/>
      <c r="H244" s="7">
        <v>2</v>
      </c>
      <c r="I244" s="7"/>
      <c r="J244" s="7">
        <v>2</v>
      </c>
      <c r="K244" s="7"/>
      <c r="L244" s="7">
        <v>2</v>
      </c>
      <c r="M244" s="7"/>
      <c r="N244" s="7">
        <v>2</v>
      </c>
      <c r="O244" s="7"/>
      <c r="P244" s="7">
        <v>2</v>
      </c>
      <c r="Q244" s="7"/>
    </row>
    <row r="245" spans="1:17" x14ac:dyDescent="0.25">
      <c r="A245" s="59" t="s">
        <v>363</v>
      </c>
      <c r="B245" s="28" t="s">
        <v>270</v>
      </c>
      <c r="C245" s="7">
        <v>27309</v>
      </c>
      <c r="D245" s="7">
        <v>2</v>
      </c>
      <c r="E245" s="7"/>
      <c r="F245" s="7">
        <v>1</v>
      </c>
      <c r="G245" s="7"/>
      <c r="H245" s="7">
        <v>1</v>
      </c>
      <c r="I245" s="7"/>
      <c r="J245" s="7">
        <v>1</v>
      </c>
      <c r="K245" s="7"/>
      <c r="L245" s="7">
        <v>1</v>
      </c>
      <c r="M245" s="7"/>
      <c r="N245" s="7">
        <v>1</v>
      </c>
      <c r="O245" s="7"/>
      <c r="P245" s="7">
        <v>1</v>
      </c>
      <c r="Q245" s="7"/>
    </row>
    <row r="246" spans="1:17" x14ac:dyDescent="0.25">
      <c r="A246" s="59" t="s">
        <v>363</v>
      </c>
      <c r="B246" s="28" t="s">
        <v>202</v>
      </c>
      <c r="C246" s="7">
        <v>27328</v>
      </c>
      <c r="D246" s="7">
        <v>5</v>
      </c>
      <c r="E246" s="7"/>
      <c r="F246" s="7">
        <v>14</v>
      </c>
      <c r="G246" s="7"/>
      <c r="H246" s="7">
        <v>10</v>
      </c>
      <c r="I246" s="7"/>
      <c r="J246" s="7">
        <v>10</v>
      </c>
      <c r="K246" s="7"/>
      <c r="L246" s="7">
        <v>10</v>
      </c>
      <c r="M246" s="7"/>
      <c r="N246" s="7">
        <v>10</v>
      </c>
      <c r="O246" s="7"/>
      <c r="P246" s="7">
        <v>10</v>
      </c>
      <c r="Q246" s="7"/>
    </row>
    <row r="247" spans="1:17" x14ac:dyDescent="0.25">
      <c r="A247" s="59" t="s">
        <v>363</v>
      </c>
      <c r="B247" s="28" t="s">
        <v>271</v>
      </c>
      <c r="C247" s="7">
        <v>27330</v>
      </c>
      <c r="D247" s="7">
        <v>3</v>
      </c>
      <c r="E247" s="7"/>
      <c r="F247" s="7">
        <v>2</v>
      </c>
      <c r="G247" s="7"/>
      <c r="H247" s="7">
        <v>2</v>
      </c>
      <c r="I247" s="7"/>
      <c r="J247" s="7">
        <v>2</v>
      </c>
      <c r="K247" s="7"/>
      <c r="L247" s="7">
        <v>2</v>
      </c>
      <c r="M247" s="7"/>
      <c r="N247" s="7">
        <v>2</v>
      </c>
      <c r="O247" s="7"/>
      <c r="P247" s="7">
        <v>2</v>
      </c>
      <c r="Q247" s="7"/>
    </row>
    <row r="248" spans="1:17" x14ac:dyDescent="0.25">
      <c r="A248" s="134" t="s">
        <v>377</v>
      </c>
      <c r="B248" s="134"/>
      <c r="C248" s="134"/>
      <c r="D248" s="27">
        <f t="shared" ref="D248:Q248" si="15">SUM(D228:D247)</f>
        <v>166</v>
      </c>
      <c r="E248" s="27">
        <f t="shared" si="15"/>
        <v>0</v>
      </c>
      <c r="F248" s="27">
        <f t="shared" si="15"/>
        <v>125</v>
      </c>
      <c r="G248" s="27">
        <f t="shared" si="15"/>
        <v>0</v>
      </c>
      <c r="H248" s="27">
        <f t="shared" si="15"/>
        <v>109</v>
      </c>
      <c r="I248" s="27">
        <f t="shared" si="15"/>
        <v>0</v>
      </c>
      <c r="J248" s="27">
        <f t="shared" si="15"/>
        <v>109</v>
      </c>
      <c r="K248" s="27">
        <f t="shared" si="15"/>
        <v>0</v>
      </c>
      <c r="L248" s="27">
        <f t="shared" si="15"/>
        <v>109</v>
      </c>
      <c r="M248" s="27">
        <f t="shared" si="15"/>
        <v>0</v>
      </c>
      <c r="N248" s="27">
        <f t="shared" si="15"/>
        <v>109</v>
      </c>
      <c r="O248" s="27">
        <f t="shared" si="15"/>
        <v>0</v>
      </c>
      <c r="P248" s="27">
        <f t="shared" si="15"/>
        <v>109</v>
      </c>
      <c r="Q248" s="27">
        <f t="shared" si="15"/>
        <v>0</v>
      </c>
    </row>
    <row r="249" spans="1:17" x14ac:dyDescent="0.25">
      <c r="A249" s="116" t="s">
        <v>383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8"/>
    </row>
    <row r="250" spans="1:17" x14ac:dyDescent="0.25">
      <c r="A250" s="136" t="s">
        <v>433</v>
      </c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</row>
    <row r="251" spans="1:17" x14ac:dyDescent="0.25">
      <c r="A251" s="136" t="s">
        <v>305</v>
      </c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</row>
    <row r="252" spans="1:17" x14ac:dyDescent="0.25">
      <c r="A252" s="86" t="s">
        <v>363</v>
      </c>
      <c r="B252" s="3" t="s">
        <v>285</v>
      </c>
      <c r="C252" s="87">
        <v>20436</v>
      </c>
      <c r="D252" s="87">
        <v>3</v>
      </c>
      <c r="E252" s="87"/>
      <c r="F252" s="87">
        <v>1</v>
      </c>
      <c r="G252" s="87"/>
      <c r="H252" s="87">
        <v>1</v>
      </c>
      <c r="I252" s="87"/>
      <c r="J252" s="87">
        <v>1</v>
      </c>
      <c r="K252" s="87"/>
      <c r="L252" s="87">
        <v>1</v>
      </c>
      <c r="M252" s="87"/>
      <c r="N252" s="87">
        <v>1</v>
      </c>
      <c r="O252" s="87"/>
      <c r="P252" s="87">
        <v>1</v>
      </c>
      <c r="Q252" s="87"/>
    </row>
    <row r="253" spans="1:17" ht="27.6" x14ac:dyDescent="0.25">
      <c r="A253" s="86" t="s">
        <v>363</v>
      </c>
      <c r="B253" s="3" t="s">
        <v>651</v>
      </c>
      <c r="C253" s="87">
        <v>22990</v>
      </c>
      <c r="D253" s="87"/>
      <c r="E253" s="87"/>
      <c r="F253" s="87">
        <v>1</v>
      </c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</row>
    <row r="254" spans="1:17" ht="27.6" x14ac:dyDescent="0.25">
      <c r="A254" s="86" t="s">
        <v>363</v>
      </c>
      <c r="B254" s="3" t="s">
        <v>653</v>
      </c>
      <c r="C254" s="87">
        <v>23103</v>
      </c>
      <c r="D254" s="87">
        <v>1</v>
      </c>
      <c r="E254" s="87"/>
      <c r="F254" s="87">
        <v>1</v>
      </c>
      <c r="G254" s="87"/>
      <c r="H254" s="87">
        <v>1</v>
      </c>
      <c r="I254" s="87"/>
      <c r="J254" s="87">
        <v>1</v>
      </c>
      <c r="K254" s="87"/>
      <c r="L254" s="87">
        <v>1</v>
      </c>
      <c r="M254" s="87"/>
      <c r="N254" s="87">
        <v>1</v>
      </c>
      <c r="O254" s="87"/>
      <c r="P254" s="87">
        <v>1</v>
      </c>
      <c r="Q254" s="87"/>
    </row>
    <row r="255" spans="1:17" ht="27.6" x14ac:dyDescent="0.25">
      <c r="A255" s="86" t="s">
        <v>363</v>
      </c>
      <c r="B255" s="3" t="s">
        <v>256</v>
      </c>
      <c r="C255" s="87">
        <v>23153</v>
      </c>
      <c r="D255" s="87">
        <v>1</v>
      </c>
      <c r="E255" s="87"/>
      <c r="F255" s="87">
        <v>1</v>
      </c>
      <c r="G255" s="87"/>
      <c r="H255" s="87">
        <v>1</v>
      </c>
      <c r="I255" s="87"/>
      <c r="J255" s="87">
        <v>1</v>
      </c>
      <c r="K255" s="87"/>
      <c r="L255" s="87">
        <v>1</v>
      </c>
      <c r="M255" s="87"/>
      <c r="N255" s="87">
        <v>1</v>
      </c>
      <c r="O255" s="87"/>
      <c r="P255" s="87">
        <v>1</v>
      </c>
      <c r="Q255" s="87"/>
    </row>
    <row r="256" spans="1:17" x14ac:dyDescent="0.25">
      <c r="A256" s="86" t="s">
        <v>363</v>
      </c>
      <c r="B256" s="3" t="s">
        <v>657</v>
      </c>
      <c r="C256" s="87">
        <v>23174</v>
      </c>
      <c r="D256" s="87">
        <v>2</v>
      </c>
      <c r="E256" s="87"/>
      <c r="F256" s="87">
        <v>1</v>
      </c>
      <c r="G256" s="87"/>
      <c r="H256" s="87">
        <v>2</v>
      </c>
      <c r="I256" s="87"/>
      <c r="J256" s="87">
        <v>1</v>
      </c>
      <c r="K256" s="87"/>
      <c r="L256" s="87">
        <v>1</v>
      </c>
      <c r="M256" s="87"/>
      <c r="N256" s="87">
        <v>1</v>
      </c>
      <c r="O256" s="87"/>
      <c r="P256" s="87">
        <v>1</v>
      </c>
      <c r="Q256" s="87"/>
    </row>
    <row r="257" spans="1:17" ht="41.4" x14ac:dyDescent="0.25">
      <c r="A257" s="86" t="s">
        <v>363</v>
      </c>
      <c r="B257" s="3" t="s">
        <v>654</v>
      </c>
      <c r="C257" s="87">
        <v>23103</v>
      </c>
      <c r="D257" s="87">
        <v>1</v>
      </c>
      <c r="E257" s="87"/>
      <c r="F257" s="87">
        <v>1</v>
      </c>
      <c r="G257" s="87"/>
      <c r="H257" s="87">
        <v>1</v>
      </c>
      <c r="I257" s="87"/>
      <c r="J257" s="87">
        <v>1</v>
      </c>
      <c r="K257" s="87"/>
      <c r="L257" s="87">
        <v>1</v>
      </c>
      <c r="M257" s="87"/>
      <c r="N257" s="87">
        <v>1</v>
      </c>
      <c r="O257" s="87"/>
      <c r="P257" s="87">
        <v>1</v>
      </c>
      <c r="Q257" s="87"/>
    </row>
    <row r="258" spans="1:17" x14ac:dyDescent="0.25">
      <c r="A258" s="86" t="s">
        <v>363</v>
      </c>
      <c r="B258" s="3" t="s">
        <v>151</v>
      </c>
      <c r="C258" s="87">
        <v>23632</v>
      </c>
      <c r="D258" s="87">
        <v>1</v>
      </c>
      <c r="E258" s="87"/>
      <c r="F258" s="87">
        <v>1</v>
      </c>
      <c r="G258" s="87"/>
      <c r="H258" s="87">
        <v>1</v>
      </c>
      <c r="I258" s="87"/>
      <c r="J258" s="87">
        <v>1</v>
      </c>
      <c r="K258" s="87"/>
      <c r="L258" s="87">
        <v>1</v>
      </c>
      <c r="M258" s="87"/>
      <c r="N258" s="87">
        <v>1</v>
      </c>
      <c r="O258" s="87"/>
      <c r="P258" s="87">
        <v>1</v>
      </c>
      <c r="Q258" s="87"/>
    </row>
    <row r="259" spans="1:17" x14ac:dyDescent="0.25">
      <c r="A259" s="86" t="s">
        <v>363</v>
      </c>
      <c r="B259" s="3" t="s">
        <v>231</v>
      </c>
      <c r="C259" s="87">
        <v>24038</v>
      </c>
      <c r="D259" s="87">
        <v>21</v>
      </c>
      <c r="E259" s="87"/>
      <c r="F259" s="87">
        <v>12</v>
      </c>
      <c r="G259" s="87"/>
      <c r="H259" s="87">
        <v>3</v>
      </c>
      <c r="I259" s="87"/>
      <c r="J259" s="87">
        <v>2</v>
      </c>
      <c r="K259" s="87"/>
      <c r="L259" s="87">
        <v>5</v>
      </c>
      <c r="M259" s="87"/>
      <c r="N259" s="87">
        <v>2</v>
      </c>
      <c r="O259" s="87"/>
      <c r="P259" s="87">
        <v>2</v>
      </c>
      <c r="Q259" s="87"/>
    </row>
    <row r="260" spans="1:17" ht="27.6" x14ac:dyDescent="0.25">
      <c r="A260" s="86" t="s">
        <v>363</v>
      </c>
      <c r="B260" s="3" t="s">
        <v>655</v>
      </c>
      <c r="C260" s="87">
        <v>24038</v>
      </c>
      <c r="D260" s="87">
        <v>1</v>
      </c>
      <c r="E260" s="87"/>
      <c r="F260" s="87">
        <v>1</v>
      </c>
      <c r="G260" s="87"/>
      <c r="H260" s="87">
        <v>1</v>
      </c>
      <c r="I260" s="87"/>
      <c r="J260" s="87">
        <v>1</v>
      </c>
      <c r="K260" s="87"/>
      <c r="L260" s="87">
        <v>1</v>
      </c>
      <c r="M260" s="87"/>
      <c r="N260" s="87">
        <v>1</v>
      </c>
      <c r="O260" s="87"/>
      <c r="P260" s="87">
        <v>1</v>
      </c>
      <c r="Q260" s="87"/>
    </row>
    <row r="261" spans="1:17" ht="27.6" x14ac:dyDescent="0.25">
      <c r="A261" s="86" t="s">
        <v>363</v>
      </c>
      <c r="B261" s="3" t="s">
        <v>266</v>
      </c>
      <c r="C261" s="87">
        <v>24272</v>
      </c>
      <c r="D261" s="87">
        <v>1</v>
      </c>
      <c r="E261" s="87"/>
      <c r="F261" s="87">
        <v>1</v>
      </c>
      <c r="G261" s="87"/>
      <c r="H261" s="87">
        <v>1</v>
      </c>
      <c r="I261" s="87"/>
      <c r="J261" s="87">
        <v>1</v>
      </c>
      <c r="K261" s="87"/>
      <c r="L261" s="87">
        <v>1</v>
      </c>
      <c r="M261" s="87"/>
      <c r="N261" s="87">
        <v>1</v>
      </c>
      <c r="O261" s="87"/>
      <c r="P261" s="87">
        <v>1</v>
      </c>
      <c r="Q261" s="87"/>
    </row>
    <row r="262" spans="1:17" ht="27.6" x14ac:dyDescent="0.25">
      <c r="A262" s="86" t="s">
        <v>363</v>
      </c>
      <c r="B262" s="3" t="s">
        <v>267</v>
      </c>
      <c r="C262" s="87">
        <v>24273</v>
      </c>
      <c r="D262" s="87">
        <v>1</v>
      </c>
      <c r="E262" s="87"/>
      <c r="F262" s="87">
        <v>1</v>
      </c>
      <c r="G262" s="87"/>
      <c r="H262" s="87">
        <v>1</v>
      </c>
      <c r="I262" s="87"/>
      <c r="J262" s="87">
        <v>1</v>
      </c>
      <c r="K262" s="87"/>
      <c r="L262" s="87">
        <v>1</v>
      </c>
      <c r="M262" s="87"/>
      <c r="N262" s="87">
        <v>1</v>
      </c>
      <c r="O262" s="87"/>
      <c r="P262" s="87">
        <v>1</v>
      </c>
      <c r="Q262" s="87"/>
    </row>
    <row r="263" spans="1:17" x14ac:dyDescent="0.25">
      <c r="A263" s="86" t="s">
        <v>363</v>
      </c>
      <c r="B263" s="3" t="s">
        <v>22</v>
      </c>
      <c r="C263" s="87">
        <v>24183</v>
      </c>
      <c r="D263" s="87">
        <v>1</v>
      </c>
      <c r="E263" s="87"/>
      <c r="F263" s="87">
        <v>1</v>
      </c>
      <c r="G263" s="87"/>
      <c r="H263" s="87">
        <v>1</v>
      </c>
      <c r="I263" s="87"/>
      <c r="J263" s="87">
        <v>1</v>
      </c>
      <c r="K263" s="87"/>
      <c r="L263" s="87">
        <v>1</v>
      </c>
      <c r="M263" s="87"/>
      <c r="N263" s="87"/>
      <c r="O263" s="87"/>
      <c r="P263" s="87"/>
      <c r="Q263" s="87"/>
    </row>
    <row r="264" spans="1:17" ht="27.6" x14ac:dyDescent="0.25">
      <c r="A264" s="86" t="s">
        <v>363</v>
      </c>
      <c r="B264" s="3" t="s">
        <v>656</v>
      </c>
      <c r="C264" s="87">
        <v>24232</v>
      </c>
      <c r="D264" s="87">
        <v>3</v>
      </c>
      <c r="E264" s="87"/>
      <c r="F264" s="87">
        <v>3</v>
      </c>
      <c r="G264" s="87"/>
      <c r="H264" s="87">
        <v>3</v>
      </c>
      <c r="I264" s="87"/>
      <c r="J264" s="87">
        <v>3</v>
      </c>
      <c r="K264" s="87"/>
      <c r="L264" s="87">
        <v>3</v>
      </c>
      <c r="M264" s="87"/>
      <c r="N264" s="87">
        <v>3</v>
      </c>
      <c r="O264" s="87"/>
      <c r="P264" s="87">
        <v>3</v>
      </c>
      <c r="Q264" s="87"/>
    </row>
    <row r="265" spans="1:17" x14ac:dyDescent="0.25">
      <c r="A265" s="86" t="s">
        <v>363</v>
      </c>
      <c r="B265" s="3" t="s">
        <v>251</v>
      </c>
      <c r="C265" s="87">
        <v>24255</v>
      </c>
      <c r="D265" s="87">
        <v>2</v>
      </c>
      <c r="E265" s="87"/>
      <c r="F265" s="87">
        <v>2</v>
      </c>
      <c r="G265" s="87"/>
      <c r="H265" s="87">
        <v>2</v>
      </c>
      <c r="I265" s="87"/>
      <c r="J265" s="87">
        <v>2</v>
      </c>
      <c r="K265" s="87"/>
      <c r="L265" s="87">
        <v>2</v>
      </c>
      <c r="M265" s="87"/>
      <c r="N265" s="87">
        <v>2</v>
      </c>
      <c r="O265" s="87"/>
      <c r="P265" s="87">
        <v>2</v>
      </c>
      <c r="Q265" s="87"/>
    </row>
    <row r="266" spans="1:17" x14ac:dyDescent="0.25">
      <c r="A266" s="86" t="s">
        <v>363</v>
      </c>
      <c r="B266" s="3" t="s">
        <v>200</v>
      </c>
      <c r="C266" s="87">
        <v>16675</v>
      </c>
      <c r="D266" s="87">
        <v>2</v>
      </c>
      <c r="E266" s="87"/>
      <c r="F266" s="87">
        <v>1</v>
      </c>
      <c r="G266" s="87"/>
      <c r="H266" s="87">
        <v>1</v>
      </c>
      <c r="I266" s="87"/>
      <c r="J266" s="87">
        <v>1</v>
      </c>
      <c r="K266" s="87"/>
      <c r="L266" s="87">
        <v>1</v>
      </c>
      <c r="M266" s="87"/>
      <c r="N266" s="87">
        <v>1</v>
      </c>
      <c r="O266" s="87"/>
      <c r="P266" s="87">
        <v>1</v>
      </c>
      <c r="Q266" s="87"/>
    </row>
    <row r="267" spans="1:17" ht="27.6" x14ac:dyDescent="0.25">
      <c r="A267" s="86" t="s">
        <v>363</v>
      </c>
      <c r="B267" s="3" t="s">
        <v>652</v>
      </c>
      <c r="C267" s="87">
        <v>26577</v>
      </c>
      <c r="D267" s="87">
        <v>2</v>
      </c>
      <c r="E267" s="87"/>
      <c r="F267" s="87">
        <v>3</v>
      </c>
      <c r="G267" s="87"/>
      <c r="H267" s="87">
        <v>2</v>
      </c>
      <c r="I267" s="87"/>
      <c r="J267" s="87">
        <v>2</v>
      </c>
      <c r="K267" s="87"/>
      <c r="L267" s="87">
        <v>2</v>
      </c>
      <c r="M267" s="87"/>
      <c r="N267" s="87">
        <v>2</v>
      </c>
      <c r="O267" s="87"/>
      <c r="P267" s="87">
        <v>2</v>
      </c>
      <c r="Q267" s="87"/>
    </row>
    <row r="268" spans="1:17" x14ac:dyDescent="0.25">
      <c r="A268" s="86" t="s">
        <v>363</v>
      </c>
      <c r="B268" s="3" t="s">
        <v>202</v>
      </c>
      <c r="C268" s="87">
        <v>27328</v>
      </c>
      <c r="D268" s="87">
        <v>2</v>
      </c>
      <c r="E268" s="87"/>
      <c r="F268" s="87">
        <v>2</v>
      </c>
      <c r="G268" s="87"/>
      <c r="H268" s="87">
        <v>2</v>
      </c>
      <c r="I268" s="87"/>
      <c r="J268" s="87">
        <v>2</v>
      </c>
      <c r="K268" s="87"/>
      <c r="L268" s="87">
        <v>2</v>
      </c>
      <c r="M268" s="87"/>
      <c r="N268" s="87">
        <v>2</v>
      </c>
      <c r="O268" s="87"/>
      <c r="P268" s="87">
        <v>2</v>
      </c>
      <c r="Q268" s="87"/>
    </row>
    <row r="269" spans="1:17" ht="27.6" x14ac:dyDescent="0.25">
      <c r="A269" s="86" t="s">
        <v>363</v>
      </c>
      <c r="B269" s="3" t="s">
        <v>436</v>
      </c>
      <c r="C269" s="87">
        <v>27759</v>
      </c>
      <c r="D269" s="87"/>
      <c r="E269" s="87"/>
      <c r="F269" s="87">
        <v>2</v>
      </c>
      <c r="G269" s="87"/>
      <c r="H269" s="87">
        <v>1</v>
      </c>
      <c r="I269" s="87"/>
      <c r="J269" s="87">
        <v>1</v>
      </c>
      <c r="K269" s="87"/>
      <c r="L269" s="87"/>
      <c r="M269" s="87"/>
      <c r="N269" s="87"/>
      <c r="O269" s="87"/>
      <c r="P269" s="87"/>
      <c r="Q269" s="87"/>
    </row>
    <row r="270" spans="1:17" x14ac:dyDescent="0.25">
      <c r="A270" s="59"/>
      <c r="B270" s="134" t="s">
        <v>377</v>
      </c>
      <c r="C270" s="134"/>
      <c r="D270" s="58">
        <f t="shared" ref="D270:Q270" si="16">SUM(D252:D269)</f>
        <v>45</v>
      </c>
      <c r="E270" s="58">
        <f t="shared" si="16"/>
        <v>0</v>
      </c>
      <c r="F270" s="58">
        <f t="shared" si="16"/>
        <v>36</v>
      </c>
      <c r="G270" s="58">
        <f t="shared" si="16"/>
        <v>0</v>
      </c>
      <c r="H270" s="58">
        <f t="shared" si="16"/>
        <v>25</v>
      </c>
      <c r="I270" s="58">
        <f t="shared" si="16"/>
        <v>0</v>
      </c>
      <c r="J270" s="58">
        <f t="shared" si="16"/>
        <v>23</v>
      </c>
      <c r="K270" s="58">
        <f t="shared" si="16"/>
        <v>0</v>
      </c>
      <c r="L270" s="58">
        <f t="shared" si="16"/>
        <v>25</v>
      </c>
      <c r="M270" s="58">
        <f t="shared" si="16"/>
        <v>0</v>
      </c>
      <c r="N270" s="58">
        <f t="shared" si="16"/>
        <v>21</v>
      </c>
      <c r="O270" s="58">
        <f t="shared" si="16"/>
        <v>0</v>
      </c>
      <c r="P270" s="58">
        <f t="shared" si="16"/>
        <v>21</v>
      </c>
      <c r="Q270" s="58">
        <f t="shared" si="16"/>
        <v>0</v>
      </c>
    </row>
    <row r="271" spans="1:17" x14ac:dyDescent="0.25">
      <c r="A271" s="157" t="s">
        <v>139</v>
      </c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</row>
    <row r="272" spans="1:17" x14ac:dyDescent="0.25">
      <c r="A272" s="136" t="s">
        <v>398</v>
      </c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</row>
    <row r="273" spans="1:17" x14ac:dyDescent="0.25">
      <c r="A273" s="113" t="s">
        <v>299</v>
      </c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5"/>
    </row>
    <row r="274" spans="1:17" x14ac:dyDescent="0.25">
      <c r="A274" s="77" t="s">
        <v>331</v>
      </c>
      <c r="B274" s="79" t="s">
        <v>621</v>
      </c>
      <c r="C274" s="77">
        <v>20080</v>
      </c>
      <c r="D274" s="77">
        <v>1</v>
      </c>
      <c r="E274" s="77"/>
      <c r="F274" s="77">
        <v>1</v>
      </c>
      <c r="G274" s="77"/>
      <c r="H274" s="77">
        <v>1</v>
      </c>
      <c r="I274" s="77"/>
      <c r="J274" s="77"/>
      <c r="K274" s="77"/>
      <c r="L274" s="77"/>
      <c r="M274" s="77"/>
      <c r="N274" s="77"/>
      <c r="O274" s="77"/>
      <c r="P274" s="77"/>
      <c r="Q274" s="77"/>
    </row>
    <row r="275" spans="1:17" x14ac:dyDescent="0.25">
      <c r="A275" s="77" t="s">
        <v>331</v>
      </c>
      <c r="B275" s="79" t="s">
        <v>622</v>
      </c>
      <c r="C275" s="77">
        <v>27099</v>
      </c>
      <c r="D275" s="77">
        <v>2</v>
      </c>
      <c r="E275" s="77"/>
      <c r="F275" s="77">
        <v>2</v>
      </c>
      <c r="G275" s="77"/>
      <c r="H275" s="77">
        <v>2</v>
      </c>
      <c r="I275" s="77"/>
      <c r="J275" s="77">
        <v>2</v>
      </c>
      <c r="K275" s="77"/>
      <c r="L275" s="77">
        <v>2</v>
      </c>
      <c r="M275" s="77"/>
      <c r="N275" s="77">
        <v>2</v>
      </c>
      <c r="O275" s="77"/>
      <c r="P275" s="77">
        <v>2</v>
      </c>
      <c r="Q275" s="77"/>
    </row>
    <row r="276" spans="1:17" x14ac:dyDescent="0.25">
      <c r="A276" s="136" t="s">
        <v>305</v>
      </c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</row>
    <row r="277" spans="1:17" x14ac:dyDescent="0.25">
      <c r="A277" s="59" t="s">
        <v>363</v>
      </c>
      <c r="B277" s="79" t="s">
        <v>140</v>
      </c>
      <c r="C277" s="75">
        <v>20083</v>
      </c>
      <c r="D277" s="75"/>
      <c r="E277" s="75"/>
      <c r="F277" s="75">
        <v>1</v>
      </c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1:17" x14ac:dyDescent="0.25">
      <c r="A278" s="59" t="s">
        <v>363</v>
      </c>
      <c r="B278" s="79" t="s">
        <v>503</v>
      </c>
      <c r="C278" s="75">
        <v>20244</v>
      </c>
      <c r="D278" s="75"/>
      <c r="E278" s="75"/>
      <c r="F278" s="75">
        <v>1</v>
      </c>
      <c r="G278" s="75"/>
      <c r="H278" s="75">
        <v>1</v>
      </c>
      <c r="I278" s="75"/>
      <c r="J278" s="75">
        <v>1</v>
      </c>
      <c r="K278" s="75"/>
      <c r="L278" s="75">
        <v>1</v>
      </c>
      <c r="M278" s="75"/>
      <c r="N278" s="75">
        <v>1</v>
      </c>
      <c r="O278" s="75"/>
      <c r="P278" s="75">
        <v>1</v>
      </c>
      <c r="Q278" s="75"/>
    </row>
    <row r="279" spans="1:17" x14ac:dyDescent="0.25">
      <c r="A279" s="59" t="s">
        <v>363</v>
      </c>
      <c r="B279" s="79" t="s">
        <v>8</v>
      </c>
      <c r="C279" s="75">
        <v>20336</v>
      </c>
      <c r="D279" s="75"/>
      <c r="E279" s="75"/>
      <c r="F279" s="75">
        <v>1</v>
      </c>
      <c r="G279" s="75"/>
      <c r="H279" s="75">
        <v>1</v>
      </c>
      <c r="I279" s="75"/>
      <c r="J279" s="75">
        <v>1</v>
      </c>
      <c r="K279" s="75"/>
      <c r="L279" s="75">
        <v>1</v>
      </c>
      <c r="M279" s="75"/>
      <c r="N279" s="75">
        <v>1</v>
      </c>
      <c r="O279" s="75"/>
      <c r="P279" s="75">
        <v>1</v>
      </c>
      <c r="Q279" s="75"/>
    </row>
    <row r="280" spans="1:17" x14ac:dyDescent="0.25">
      <c r="A280" s="59" t="s">
        <v>363</v>
      </c>
      <c r="B280" s="79" t="s">
        <v>437</v>
      </c>
      <c r="C280" s="75">
        <v>21299</v>
      </c>
      <c r="D280" s="75"/>
      <c r="E280" s="75"/>
      <c r="F280" s="75">
        <v>1</v>
      </c>
      <c r="G280" s="75"/>
      <c r="H280" s="75">
        <v>2</v>
      </c>
      <c r="I280" s="75"/>
      <c r="J280" s="75">
        <v>1</v>
      </c>
      <c r="K280" s="75"/>
      <c r="L280" s="75">
        <v>1</v>
      </c>
      <c r="M280" s="75"/>
      <c r="N280" s="75">
        <v>1</v>
      </c>
      <c r="O280" s="75"/>
      <c r="P280" s="75">
        <v>1</v>
      </c>
      <c r="Q280" s="75"/>
    </row>
    <row r="281" spans="1:17" x14ac:dyDescent="0.25">
      <c r="A281" s="59" t="s">
        <v>363</v>
      </c>
      <c r="B281" s="79" t="s">
        <v>146</v>
      </c>
      <c r="C281" s="75">
        <v>22056</v>
      </c>
      <c r="D281" s="75"/>
      <c r="E281" s="75"/>
      <c r="F281" s="75">
        <v>2</v>
      </c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17" x14ac:dyDescent="0.25">
      <c r="A282" s="59" t="s">
        <v>363</v>
      </c>
      <c r="B282" s="79" t="s">
        <v>148</v>
      </c>
      <c r="C282" s="75">
        <v>22321</v>
      </c>
      <c r="D282" s="75">
        <v>1</v>
      </c>
      <c r="E282" s="75"/>
      <c r="F282" s="75">
        <v>1</v>
      </c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1:17" x14ac:dyDescent="0.25">
      <c r="A283" s="59" t="s">
        <v>363</v>
      </c>
      <c r="B283" s="79" t="s">
        <v>149</v>
      </c>
      <c r="C283" s="75">
        <v>22330</v>
      </c>
      <c r="D283" s="75">
        <v>2</v>
      </c>
      <c r="E283" s="75"/>
      <c r="F283" s="75">
        <v>1</v>
      </c>
      <c r="G283" s="75"/>
      <c r="H283" s="75">
        <v>1</v>
      </c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1:17" x14ac:dyDescent="0.25">
      <c r="A284" s="59" t="s">
        <v>363</v>
      </c>
      <c r="B284" s="79" t="s">
        <v>581</v>
      </c>
      <c r="C284" s="75">
        <v>23168</v>
      </c>
      <c r="D284" s="75">
        <v>1</v>
      </c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1:17" ht="41.4" x14ac:dyDescent="0.25">
      <c r="A285" s="59" t="s">
        <v>363</v>
      </c>
      <c r="B285" s="79" t="s">
        <v>623</v>
      </c>
      <c r="C285" s="75">
        <v>23581</v>
      </c>
      <c r="D285" s="75"/>
      <c r="E285" s="75"/>
      <c r="F285" s="75">
        <v>3</v>
      </c>
      <c r="G285" s="75"/>
      <c r="H285" s="75">
        <v>1</v>
      </c>
      <c r="I285" s="75"/>
      <c r="J285" s="75">
        <v>1</v>
      </c>
      <c r="K285" s="75"/>
      <c r="L285" s="75">
        <v>1</v>
      </c>
      <c r="M285" s="75"/>
      <c r="N285" s="75">
        <v>1</v>
      </c>
      <c r="O285" s="75"/>
      <c r="P285" s="75"/>
      <c r="Q285" s="75"/>
    </row>
    <row r="286" spans="1:17" x14ac:dyDescent="0.25">
      <c r="A286" s="59" t="s">
        <v>363</v>
      </c>
      <c r="B286" s="79" t="s">
        <v>273</v>
      </c>
      <c r="C286" s="75">
        <v>13140</v>
      </c>
      <c r="D286" s="75">
        <v>2</v>
      </c>
      <c r="E286" s="75"/>
      <c r="F286" s="75">
        <v>2</v>
      </c>
      <c r="G286" s="75"/>
      <c r="H286" s="75">
        <v>1</v>
      </c>
      <c r="I286" s="75"/>
      <c r="J286" s="75">
        <v>2</v>
      </c>
      <c r="K286" s="75"/>
      <c r="L286" s="75">
        <v>1</v>
      </c>
      <c r="M286" s="75"/>
      <c r="N286" s="75">
        <v>1</v>
      </c>
      <c r="O286" s="75"/>
      <c r="P286" s="75">
        <v>1</v>
      </c>
      <c r="Q286" s="75"/>
    </row>
    <row r="287" spans="1:17" x14ac:dyDescent="0.25">
      <c r="A287" s="59" t="s">
        <v>363</v>
      </c>
      <c r="B287" s="79" t="s">
        <v>151</v>
      </c>
      <c r="C287" s="75">
        <v>23632</v>
      </c>
      <c r="D287" s="75">
        <v>2</v>
      </c>
      <c r="E287" s="75"/>
      <c r="F287" s="75">
        <v>2</v>
      </c>
      <c r="G287" s="75"/>
      <c r="H287" s="75">
        <v>1</v>
      </c>
      <c r="I287" s="75"/>
      <c r="J287" s="75">
        <v>1</v>
      </c>
      <c r="K287" s="75"/>
      <c r="L287" s="75">
        <v>1</v>
      </c>
      <c r="M287" s="75"/>
      <c r="N287" s="75">
        <v>1</v>
      </c>
      <c r="O287" s="75"/>
      <c r="P287" s="75">
        <v>1</v>
      </c>
      <c r="Q287" s="75"/>
    </row>
    <row r="288" spans="1:17" x14ac:dyDescent="0.25">
      <c r="A288" s="106"/>
      <c r="B288" s="110" t="s">
        <v>274</v>
      </c>
      <c r="C288" s="106">
        <v>14277</v>
      </c>
      <c r="D288" s="106">
        <v>1</v>
      </c>
      <c r="E288" s="106"/>
      <c r="F288" s="106">
        <v>1</v>
      </c>
      <c r="G288" s="106"/>
      <c r="H288" s="106">
        <v>2</v>
      </c>
      <c r="I288" s="106"/>
      <c r="J288" s="106">
        <v>1</v>
      </c>
      <c r="K288" s="106"/>
      <c r="L288" s="106">
        <v>2</v>
      </c>
      <c r="M288" s="106"/>
      <c r="N288" s="106">
        <v>11</v>
      </c>
      <c r="O288" s="106"/>
      <c r="P288" s="106"/>
      <c r="Q288" s="106"/>
    </row>
    <row r="289" spans="1:17" ht="27.6" x14ac:dyDescent="0.25">
      <c r="A289" s="59" t="s">
        <v>363</v>
      </c>
      <c r="B289" s="79" t="s">
        <v>459</v>
      </c>
      <c r="C289" s="75">
        <v>24060</v>
      </c>
      <c r="D289" s="75"/>
      <c r="E289" s="75"/>
      <c r="F289" s="75">
        <v>1</v>
      </c>
      <c r="G289" s="75"/>
      <c r="H289" s="75">
        <v>1</v>
      </c>
      <c r="I289" s="75"/>
      <c r="J289" s="75">
        <v>1</v>
      </c>
      <c r="K289" s="75"/>
      <c r="L289" s="75">
        <v>1</v>
      </c>
      <c r="M289" s="75"/>
      <c r="N289" s="75"/>
      <c r="O289" s="75"/>
      <c r="P289" s="75">
        <v>1</v>
      </c>
      <c r="Q289" s="75"/>
    </row>
    <row r="290" spans="1:17" ht="27.6" x14ac:dyDescent="0.25">
      <c r="A290" s="59" t="s">
        <v>363</v>
      </c>
      <c r="B290" s="79" t="s">
        <v>624</v>
      </c>
      <c r="C290" s="75">
        <v>24083</v>
      </c>
      <c r="D290" s="75">
        <v>1</v>
      </c>
      <c r="E290" s="75"/>
      <c r="F290" s="75">
        <v>2</v>
      </c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 x14ac:dyDescent="0.25">
      <c r="A291" s="59" t="s">
        <v>363</v>
      </c>
      <c r="B291" s="79" t="s">
        <v>152</v>
      </c>
      <c r="C291" s="75">
        <v>25300</v>
      </c>
      <c r="D291" s="75">
        <v>1</v>
      </c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 x14ac:dyDescent="0.25">
      <c r="A292" s="59" t="s">
        <v>363</v>
      </c>
      <c r="B292" s="79" t="s">
        <v>153</v>
      </c>
      <c r="C292" s="75">
        <v>16263</v>
      </c>
      <c r="D292" s="75"/>
      <c r="E292" s="75"/>
      <c r="F292" s="75"/>
      <c r="G292" s="75"/>
      <c r="H292" s="75"/>
      <c r="I292" s="75"/>
      <c r="J292" s="75">
        <v>1</v>
      </c>
      <c r="K292" s="75"/>
      <c r="L292" s="75"/>
      <c r="M292" s="75"/>
      <c r="N292" s="75"/>
      <c r="O292" s="75"/>
      <c r="P292" s="75"/>
      <c r="Q292" s="75"/>
    </row>
    <row r="293" spans="1:17" x14ac:dyDescent="0.25">
      <c r="A293" s="59" t="s">
        <v>363</v>
      </c>
      <c r="B293" s="79" t="s">
        <v>156</v>
      </c>
      <c r="C293" s="75">
        <v>26165</v>
      </c>
      <c r="D293" s="75">
        <v>2</v>
      </c>
      <c r="E293" s="75"/>
      <c r="F293" s="75">
        <v>1</v>
      </c>
      <c r="G293" s="75"/>
      <c r="H293" s="75">
        <v>2</v>
      </c>
      <c r="I293" s="75"/>
      <c r="J293" s="75">
        <v>3</v>
      </c>
      <c r="K293" s="75"/>
      <c r="L293" s="75"/>
      <c r="M293" s="75"/>
      <c r="N293" s="75"/>
      <c r="O293" s="75"/>
      <c r="P293" s="75"/>
      <c r="Q293" s="75"/>
    </row>
    <row r="294" spans="1:17" ht="27.6" x14ac:dyDescent="0.25">
      <c r="A294" s="59" t="s">
        <v>363</v>
      </c>
      <c r="B294" s="79" t="s">
        <v>625</v>
      </c>
      <c r="C294" s="75">
        <v>27430</v>
      </c>
      <c r="D294" s="75">
        <v>1</v>
      </c>
      <c r="E294" s="75"/>
      <c r="F294" s="75">
        <v>1</v>
      </c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1:17" x14ac:dyDescent="0.25">
      <c r="A295" s="59" t="s">
        <v>363</v>
      </c>
      <c r="B295" s="79" t="s">
        <v>157</v>
      </c>
      <c r="C295" s="75">
        <v>27396</v>
      </c>
      <c r="D295" s="75">
        <v>4</v>
      </c>
      <c r="E295" s="75"/>
      <c r="F295" s="75">
        <v>2</v>
      </c>
      <c r="G295" s="75"/>
      <c r="H295" s="75">
        <v>2</v>
      </c>
      <c r="I295" s="75"/>
      <c r="J295" s="75">
        <v>1</v>
      </c>
      <c r="K295" s="75"/>
      <c r="L295" s="75">
        <v>2</v>
      </c>
      <c r="M295" s="75"/>
      <c r="N295" s="75"/>
      <c r="O295" s="75"/>
      <c r="P295" s="75">
        <v>1</v>
      </c>
      <c r="Q295" s="75"/>
    </row>
    <row r="296" spans="1:17" x14ac:dyDescent="0.25">
      <c r="A296" s="59" t="s">
        <v>363</v>
      </c>
      <c r="B296" s="79" t="s">
        <v>158</v>
      </c>
      <c r="C296" s="75">
        <v>27400</v>
      </c>
      <c r="D296" s="75">
        <v>1</v>
      </c>
      <c r="E296" s="75"/>
      <c r="F296" s="75">
        <v>1</v>
      </c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1:17" x14ac:dyDescent="0.25">
      <c r="A297" s="77"/>
      <c r="B297" s="79" t="s">
        <v>600</v>
      </c>
      <c r="C297" s="75">
        <v>27460</v>
      </c>
      <c r="D297" s="75">
        <v>1</v>
      </c>
      <c r="E297" s="75"/>
      <c r="F297" s="75">
        <v>1</v>
      </c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1:17" x14ac:dyDescent="0.25">
      <c r="A298" s="59" t="s">
        <v>363</v>
      </c>
      <c r="B298" s="79" t="s">
        <v>456</v>
      </c>
      <c r="C298" s="75">
        <v>27765</v>
      </c>
      <c r="D298" s="75">
        <v>1</v>
      </c>
      <c r="E298" s="75"/>
      <c r="F298" s="75">
        <v>1</v>
      </c>
      <c r="G298" s="75"/>
      <c r="H298" s="75">
        <v>1</v>
      </c>
      <c r="I298" s="75"/>
      <c r="J298" s="75">
        <v>1</v>
      </c>
      <c r="K298" s="75"/>
      <c r="L298" s="75">
        <v>1</v>
      </c>
      <c r="M298" s="75"/>
      <c r="N298" s="75">
        <v>1</v>
      </c>
      <c r="O298" s="75"/>
      <c r="P298" s="75">
        <v>1</v>
      </c>
      <c r="Q298" s="75"/>
    </row>
    <row r="299" spans="1:17" x14ac:dyDescent="0.25">
      <c r="A299" s="59" t="s">
        <v>363</v>
      </c>
      <c r="B299" s="79" t="s">
        <v>101</v>
      </c>
      <c r="C299" s="75">
        <v>27931</v>
      </c>
      <c r="D299" s="75"/>
      <c r="E299" s="75"/>
      <c r="F299" s="75">
        <v>1</v>
      </c>
      <c r="G299" s="75"/>
      <c r="H299" s="75"/>
      <c r="I299" s="75"/>
      <c r="J299" s="75">
        <v>1</v>
      </c>
      <c r="K299" s="75"/>
      <c r="L299" s="75">
        <v>1</v>
      </c>
      <c r="M299" s="75"/>
      <c r="N299" s="75">
        <v>1</v>
      </c>
      <c r="O299" s="75"/>
      <c r="P299" s="75">
        <v>1</v>
      </c>
      <c r="Q299" s="75"/>
    </row>
    <row r="300" spans="1:17" x14ac:dyDescent="0.25">
      <c r="A300" s="160" t="s">
        <v>13</v>
      </c>
      <c r="B300" s="160"/>
      <c r="C300" s="160"/>
      <c r="D300" s="56">
        <f t="shared" ref="D300:Q300" si="17">SUM(D274:D299)</f>
        <v>24</v>
      </c>
      <c r="E300" s="75">
        <f t="shared" si="17"/>
        <v>0</v>
      </c>
      <c r="F300" s="75">
        <f t="shared" si="17"/>
        <v>30</v>
      </c>
      <c r="G300" s="75">
        <f t="shared" si="17"/>
        <v>0</v>
      </c>
      <c r="H300" s="75">
        <f t="shared" si="17"/>
        <v>19</v>
      </c>
      <c r="I300" s="75">
        <f t="shared" si="17"/>
        <v>0</v>
      </c>
      <c r="J300" s="75">
        <f t="shared" si="17"/>
        <v>18</v>
      </c>
      <c r="K300" s="75">
        <f t="shared" si="17"/>
        <v>0</v>
      </c>
      <c r="L300" s="75">
        <f t="shared" si="17"/>
        <v>15</v>
      </c>
      <c r="M300" s="75">
        <f t="shared" si="17"/>
        <v>0</v>
      </c>
      <c r="N300" s="75">
        <f t="shared" si="17"/>
        <v>21</v>
      </c>
      <c r="O300" s="75">
        <f t="shared" si="17"/>
        <v>0</v>
      </c>
      <c r="P300" s="75">
        <f t="shared" si="17"/>
        <v>11</v>
      </c>
      <c r="Q300" s="75">
        <f t="shared" si="17"/>
        <v>0</v>
      </c>
    </row>
    <row r="301" spans="1:17" x14ac:dyDescent="0.25">
      <c r="A301" s="136" t="s">
        <v>396</v>
      </c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</row>
    <row r="302" spans="1:17" x14ac:dyDescent="0.25">
      <c r="A302" s="136" t="s">
        <v>305</v>
      </c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</row>
    <row r="303" spans="1:17" ht="27.6" x14ac:dyDescent="0.25">
      <c r="A303" s="59" t="s">
        <v>363</v>
      </c>
      <c r="B303" s="79" t="s">
        <v>107</v>
      </c>
      <c r="C303" s="75">
        <v>25478</v>
      </c>
      <c r="D303" s="75">
        <v>2</v>
      </c>
      <c r="E303" s="75"/>
      <c r="F303" s="75">
        <v>2</v>
      </c>
      <c r="G303" s="75"/>
      <c r="H303" s="75">
        <v>3</v>
      </c>
      <c r="I303" s="75"/>
      <c r="J303" s="75">
        <v>2</v>
      </c>
      <c r="K303" s="75"/>
      <c r="L303" s="75">
        <v>2</v>
      </c>
      <c r="M303" s="75"/>
      <c r="N303" s="75">
        <v>3</v>
      </c>
      <c r="O303" s="75"/>
      <c r="P303" s="75"/>
      <c r="Q303" s="75"/>
    </row>
    <row r="304" spans="1:17" ht="27.6" x14ac:dyDescent="0.25">
      <c r="A304" s="106" t="s">
        <v>363</v>
      </c>
      <c r="B304" s="79" t="s">
        <v>617</v>
      </c>
      <c r="C304" s="75">
        <v>24255</v>
      </c>
      <c r="D304" s="75">
        <v>1</v>
      </c>
      <c r="E304" s="75"/>
      <c r="F304" s="75">
        <v>1</v>
      </c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1:18" ht="27.6" x14ac:dyDescent="0.25">
      <c r="A305" s="106" t="s">
        <v>363</v>
      </c>
      <c r="B305" s="79" t="s">
        <v>628</v>
      </c>
      <c r="C305" s="75">
        <v>25814</v>
      </c>
      <c r="D305" s="75">
        <v>1</v>
      </c>
      <c r="E305" s="75"/>
      <c r="F305" s="75">
        <v>1</v>
      </c>
      <c r="G305" s="75"/>
      <c r="H305" s="75">
        <v>1</v>
      </c>
      <c r="I305" s="75"/>
      <c r="J305" s="75">
        <v>1</v>
      </c>
      <c r="K305" s="75"/>
      <c r="L305" s="75">
        <v>1</v>
      </c>
      <c r="M305" s="75"/>
      <c r="N305" s="75">
        <v>1</v>
      </c>
      <c r="O305" s="75"/>
      <c r="P305" s="75">
        <v>1</v>
      </c>
      <c r="Q305" s="75"/>
    </row>
    <row r="306" spans="1:18" ht="27.6" x14ac:dyDescent="0.25">
      <c r="A306" s="106" t="s">
        <v>363</v>
      </c>
      <c r="B306" s="79" t="s">
        <v>627</v>
      </c>
      <c r="C306" s="75">
        <v>25814</v>
      </c>
      <c r="D306" s="75">
        <v>1</v>
      </c>
      <c r="E306" s="75"/>
      <c r="F306" s="75">
        <v>1</v>
      </c>
      <c r="G306" s="75"/>
      <c r="H306" s="75">
        <v>1</v>
      </c>
      <c r="I306" s="75"/>
      <c r="J306" s="75">
        <v>1</v>
      </c>
      <c r="K306" s="75"/>
      <c r="L306" s="75">
        <v>1</v>
      </c>
      <c r="M306" s="75"/>
      <c r="N306" s="75">
        <v>1</v>
      </c>
      <c r="O306" s="75"/>
      <c r="P306" s="75">
        <v>1</v>
      </c>
      <c r="Q306" s="75"/>
    </row>
    <row r="307" spans="1:18" ht="27.6" x14ac:dyDescent="0.25">
      <c r="A307" s="106" t="s">
        <v>363</v>
      </c>
      <c r="B307" s="79" t="s">
        <v>629</v>
      </c>
      <c r="C307" s="75">
        <v>24255</v>
      </c>
      <c r="D307" s="75">
        <v>1</v>
      </c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1:18" x14ac:dyDescent="0.25">
      <c r="A308" s="160" t="s">
        <v>13</v>
      </c>
      <c r="B308" s="160"/>
      <c r="C308" s="160"/>
      <c r="D308" s="56">
        <f>SUM(D303:D307)</f>
        <v>6</v>
      </c>
      <c r="E308" s="56">
        <f t="shared" ref="E308:Q308" si="18">SUM(E303:E307)</f>
        <v>0</v>
      </c>
      <c r="F308" s="56">
        <f t="shared" si="18"/>
        <v>5</v>
      </c>
      <c r="G308" s="56">
        <f t="shared" si="18"/>
        <v>0</v>
      </c>
      <c r="H308" s="56">
        <f t="shared" si="18"/>
        <v>5</v>
      </c>
      <c r="I308" s="56">
        <f t="shared" si="18"/>
        <v>0</v>
      </c>
      <c r="J308" s="56">
        <f t="shared" si="18"/>
        <v>4</v>
      </c>
      <c r="K308" s="56">
        <f t="shared" si="18"/>
        <v>0</v>
      </c>
      <c r="L308" s="56">
        <f t="shared" si="18"/>
        <v>4</v>
      </c>
      <c r="M308" s="56">
        <f t="shared" si="18"/>
        <v>0</v>
      </c>
      <c r="N308" s="56">
        <f t="shared" si="18"/>
        <v>5</v>
      </c>
      <c r="O308" s="56">
        <f t="shared" si="18"/>
        <v>0</v>
      </c>
      <c r="P308" s="56">
        <f t="shared" si="18"/>
        <v>2</v>
      </c>
      <c r="Q308" s="56">
        <f t="shared" si="18"/>
        <v>0</v>
      </c>
    </row>
    <row r="309" spans="1:18" x14ac:dyDescent="0.25">
      <c r="A309" s="136" t="s">
        <v>397</v>
      </c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</row>
    <row r="310" spans="1:18" x14ac:dyDescent="0.25">
      <c r="A310" s="59" t="s">
        <v>363</v>
      </c>
      <c r="B310" s="79" t="s">
        <v>143</v>
      </c>
      <c r="C310" s="75">
        <v>20316</v>
      </c>
      <c r="D310" s="75">
        <v>4</v>
      </c>
      <c r="E310" s="75"/>
      <c r="F310" s="75">
        <v>3</v>
      </c>
      <c r="G310" s="75"/>
      <c r="H310" s="75">
        <v>2</v>
      </c>
      <c r="I310" s="75"/>
      <c r="J310" s="75">
        <v>8</v>
      </c>
      <c r="K310" s="75"/>
      <c r="L310" s="75">
        <v>6</v>
      </c>
      <c r="M310" s="75"/>
      <c r="N310" s="75">
        <v>8</v>
      </c>
      <c r="O310" s="75"/>
      <c r="P310" s="75">
        <v>6</v>
      </c>
      <c r="Q310" s="75"/>
    </row>
    <row r="311" spans="1:18" ht="27.6" x14ac:dyDescent="0.25">
      <c r="A311" s="59" t="s">
        <v>363</v>
      </c>
      <c r="B311" s="79" t="s">
        <v>626</v>
      </c>
      <c r="C311" s="75">
        <v>20318</v>
      </c>
      <c r="D311" s="75"/>
      <c r="E311" s="75"/>
      <c r="F311" s="75"/>
      <c r="G311" s="75"/>
      <c r="H311" s="75"/>
      <c r="I311" s="75"/>
      <c r="J311" s="75"/>
      <c r="K311" s="75"/>
      <c r="L311" s="75">
        <v>1</v>
      </c>
      <c r="M311" s="75"/>
      <c r="N311" s="75">
        <v>1</v>
      </c>
      <c r="O311" s="75"/>
      <c r="P311" s="75"/>
      <c r="Q311" s="75"/>
    </row>
    <row r="312" spans="1:18" x14ac:dyDescent="0.25">
      <c r="A312" s="160" t="s">
        <v>13</v>
      </c>
      <c r="B312" s="160"/>
      <c r="C312" s="160"/>
      <c r="D312" s="56">
        <f t="shared" ref="D312:Q312" si="19">SUM(D310:D311)</f>
        <v>4</v>
      </c>
      <c r="E312" s="56">
        <f t="shared" si="19"/>
        <v>0</v>
      </c>
      <c r="F312" s="56">
        <f t="shared" si="19"/>
        <v>3</v>
      </c>
      <c r="G312" s="56">
        <f t="shared" si="19"/>
        <v>0</v>
      </c>
      <c r="H312" s="56">
        <f t="shared" si="19"/>
        <v>2</v>
      </c>
      <c r="I312" s="56">
        <f t="shared" si="19"/>
        <v>0</v>
      </c>
      <c r="J312" s="56">
        <f t="shared" si="19"/>
        <v>8</v>
      </c>
      <c r="K312" s="56">
        <f t="shared" si="19"/>
        <v>0</v>
      </c>
      <c r="L312" s="56">
        <f t="shared" si="19"/>
        <v>7</v>
      </c>
      <c r="M312" s="56">
        <f t="shared" si="19"/>
        <v>0</v>
      </c>
      <c r="N312" s="56">
        <f t="shared" si="19"/>
        <v>9</v>
      </c>
      <c r="O312" s="56">
        <f t="shared" si="19"/>
        <v>0</v>
      </c>
      <c r="P312" s="56">
        <f t="shared" si="19"/>
        <v>6</v>
      </c>
      <c r="Q312" s="56">
        <f t="shared" si="19"/>
        <v>0</v>
      </c>
      <c r="R312" s="62"/>
    </row>
    <row r="313" spans="1:18" x14ac:dyDescent="0.25">
      <c r="A313" s="161" t="s">
        <v>377</v>
      </c>
      <c r="B313" s="161"/>
      <c r="C313" s="161"/>
      <c r="D313" s="58">
        <f t="shared" ref="D313:Q313" si="20">D312+D308+D300</f>
        <v>34</v>
      </c>
      <c r="E313" s="58">
        <f t="shared" si="20"/>
        <v>0</v>
      </c>
      <c r="F313" s="58">
        <f t="shared" si="20"/>
        <v>38</v>
      </c>
      <c r="G313" s="58">
        <f t="shared" si="20"/>
        <v>0</v>
      </c>
      <c r="H313" s="58">
        <f t="shared" si="20"/>
        <v>26</v>
      </c>
      <c r="I313" s="58">
        <f t="shared" si="20"/>
        <v>0</v>
      </c>
      <c r="J313" s="58">
        <f t="shared" si="20"/>
        <v>30</v>
      </c>
      <c r="K313" s="58">
        <f t="shared" si="20"/>
        <v>0</v>
      </c>
      <c r="L313" s="58">
        <f t="shared" si="20"/>
        <v>26</v>
      </c>
      <c r="M313" s="58">
        <f t="shared" si="20"/>
        <v>0</v>
      </c>
      <c r="N313" s="58">
        <f t="shared" si="20"/>
        <v>35</v>
      </c>
      <c r="O313" s="58">
        <f t="shared" si="20"/>
        <v>0</v>
      </c>
      <c r="P313" s="58">
        <f t="shared" si="20"/>
        <v>19</v>
      </c>
      <c r="Q313" s="58">
        <f t="shared" si="20"/>
        <v>0</v>
      </c>
      <c r="R313" s="62"/>
    </row>
    <row r="314" spans="1:18" x14ac:dyDescent="0.25">
      <c r="A314" s="157" t="s">
        <v>368</v>
      </c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</row>
    <row r="315" spans="1:18" x14ac:dyDescent="0.25">
      <c r="A315" s="136" t="s">
        <v>299</v>
      </c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</row>
    <row r="316" spans="1:18" ht="55.2" x14ac:dyDescent="0.25">
      <c r="A316" s="59" t="s">
        <v>283</v>
      </c>
      <c r="B316" s="5" t="s">
        <v>277</v>
      </c>
      <c r="C316" s="56">
        <v>40070</v>
      </c>
      <c r="D316" s="56">
        <v>1</v>
      </c>
      <c r="E316" s="56"/>
      <c r="F316" s="56">
        <v>1</v>
      </c>
      <c r="G316" s="56"/>
      <c r="H316" s="56">
        <v>1</v>
      </c>
      <c r="I316" s="56"/>
      <c r="J316" s="56">
        <v>1</v>
      </c>
      <c r="K316" s="56"/>
      <c r="L316" s="56">
        <v>1</v>
      </c>
      <c r="M316" s="56"/>
      <c r="N316" s="56">
        <v>1</v>
      </c>
      <c r="O316" s="56"/>
      <c r="P316" s="56">
        <v>1</v>
      </c>
      <c r="Q316" s="56"/>
    </row>
    <row r="317" spans="1:18" ht="41.4" x14ac:dyDescent="0.25">
      <c r="A317" s="77" t="s">
        <v>661</v>
      </c>
      <c r="B317" s="79" t="s">
        <v>582</v>
      </c>
      <c r="C317" s="75"/>
      <c r="D317" s="75">
        <v>1</v>
      </c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1:18" x14ac:dyDescent="0.25">
      <c r="A318" s="77" t="s">
        <v>661</v>
      </c>
      <c r="B318" s="79" t="s">
        <v>583</v>
      </c>
      <c r="C318" s="75">
        <v>13633</v>
      </c>
      <c r="D318" s="75"/>
      <c r="E318" s="75"/>
      <c r="F318" s="75">
        <v>2</v>
      </c>
      <c r="G318" s="75"/>
      <c r="H318" s="75">
        <v>2</v>
      </c>
      <c r="I318" s="75"/>
      <c r="J318" s="75">
        <v>2</v>
      </c>
      <c r="K318" s="75"/>
      <c r="L318" s="75">
        <v>2</v>
      </c>
      <c r="M318" s="75"/>
      <c r="N318" s="75"/>
      <c r="O318" s="75"/>
      <c r="P318" s="75"/>
      <c r="Q318" s="75"/>
    </row>
    <row r="319" spans="1:18" x14ac:dyDescent="0.25">
      <c r="A319" s="136" t="s">
        <v>305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</row>
    <row r="320" spans="1:18" x14ac:dyDescent="0.25">
      <c r="A320" s="77" t="s">
        <v>363</v>
      </c>
      <c r="B320" s="79" t="s">
        <v>171</v>
      </c>
      <c r="C320" s="75">
        <v>11442</v>
      </c>
      <c r="D320" s="75">
        <v>3</v>
      </c>
      <c r="E320" s="75"/>
      <c r="F320" s="75">
        <v>1</v>
      </c>
      <c r="G320" s="75"/>
      <c r="H320" s="75">
        <v>1</v>
      </c>
      <c r="I320" s="75"/>
      <c r="J320" s="75">
        <v>1</v>
      </c>
      <c r="K320" s="75"/>
      <c r="L320" s="75">
        <v>1</v>
      </c>
      <c r="M320" s="75"/>
      <c r="N320" s="75">
        <v>1</v>
      </c>
      <c r="O320" s="75"/>
      <c r="P320" s="75">
        <v>1</v>
      </c>
      <c r="Q320" s="75"/>
    </row>
    <row r="321" spans="1:17" x14ac:dyDescent="0.25">
      <c r="A321" s="106" t="s">
        <v>363</v>
      </c>
      <c r="B321" s="79" t="s">
        <v>584</v>
      </c>
      <c r="C321" s="75">
        <v>26617</v>
      </c>
      <c r="D321" s="75">
        <v>1</v>
      </c>
      <c r="E321" s="75"/>
      <c r="F321" s="75">
        <v>2</v>
      </c>
      <c r="G321" s="75"/>
      <c r="H321" s="75">
        <v>1</v>
      </c>
      <c r="I321" s="75"/>
      <c r="J321" s="75">
        <v>2</v>
      </c>
      <c r="K321" s="75"/>
      <c r="L321" s="75">
        <v>1</v>
      </c>
      <c r="M321" s="75"/>
      <c r="N321" s="75">
        <v>2</v>
      </c>
      <c r="O321" s="75"/>
      <c r="P321" s="75">
        <v>1</v>
      </c>
      <c r="Q321" s="75"/>
    </row>
    <row r="322" spans="1:17" x14ac:dyDescent="0.25">
      <c r="A322" s="106" t="s">
        <v>363</v>
      </c>
      <c r="B322" s="79" t="s">
        <v>585</v>
      </c>
      <c r="C322" s="75"/>
      <c r="D322" s="75">
        <v>1</v>
      </c>
      <c r="E322" s="75"/>
      <c r="F322" s="75">
        <v>0</v>
      </c>
      <c r="G322" s="75"/>
      <c r="H322" s="75">
        <v>1</v>
      </c>
      <c r="I322" s="75"/>
      <c r="J322" s="75">
        <v>0</v>
      </c>
      <c r="K322" s="75"/>
      <c r="L322" s="75">
        <v>1</v>
      </c>
      <c r="M322" s="75"/>
      <c r="N322" s="75">
        <v>0</v>
      </c>
      <c r="O322" s="75"/>
      <c r="P322" s="75">
        <v>1</v>
      </c>
      <c r="Q322" s="75"/>
    </row>
    <row r="323" spans="1:17" ht="27.6" x14ac:dyDescent="0.25">
      <c r="A323" s="106" t="s">
        <v>363</v>
      </c>
      <c r="B323" s="79" t="s">
        <v>586</v>
      </c>
      <c r="C323" s="75"/>
      <c r="D323" s="75">
        <v>1</v>
      </c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 ht="41.4" x14ac:dyDescent="0.25">
      <c r="A324" s="106" t="s">
        <v>363</v>
      </c>
      <c r="B324" s="79" t="s">
        <v>587</v>
      </c>
      <c r="C324" s="75">
        <v>14291</v>
      </c>
      <c r="D324" s="75">
        <v>1</v>
      </c>
      <c r="E324" s="75"/>
      <c r="F324" s="75">
        <v>1</v>
      </c>
      <c r="G324" s="75"/>
      <c r="H324" s="75">
        <v>1</v>
      </c>
      <c r="I324" s="75"/>
      <c r="J324" s="75">
        <v>1</v>
      </c>
      <c r="K324" s="75"/>
      <c r="L324" s="75">
        <v>1</v>
      </c>
      <c r="M324" s="75"/>
      <c r="N324" s="75"/>
      <c r="O324" s="75"/>
      <c r="P324" s="75"/>
      <c r="Q324" s="75"/>
    </row>
    <row r="325" spans="1:17" x14ac:dyDescent="0.25">
      <c r="A325" s="106" t="s">
        <v>363</v>
      </c>
      <c r="B325" s="79" t="s">
        <v>588</v>
      </c>
      <c r="C325" s="75">
        <v>18883</v>
      </c>
      <c r="D325" s="75">
        <v>2</v>
      </c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 ht="27.6" x14ac:dyDescent="0.25">
      <c r="A326" s="106" t="s">
        <v>363</v>
      </c>
      <c r="B326" s="79" t="s">
        <v>589</v>
      </c>
      <c r="C326" s="75">
        <v>17544</v>
      </c>
      <c r="D326" s="75">
        <v>1</v>
      </c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 ht="27.6" x14ac:dyDescent="0.25">
      <c r="A327" s="106" t="s">
        <v>363</v>
      </c>
      <c r="B327" s="79" t="s">
        <v>590</v>
      </c>
      <c r="C327" s="75">
        <v>13702</v>
      </c>
      <c r="D327" s="75">
        <v>1</v>
      </c>
      <c r="E327" s="75"/>
      <c r="F327" s="75">
        <v>1</v>
      </c>
      <c r="G327" s="75"/>
      <c r="H327" s="75">
        <v>1</v>
      </c>
      <c r="I327" s="75"/>
      <c r="J327" s="75">
        <v>1</v>
      </c>
      <c r="K327" s="75"/>
      <c r="L327" s="75">
        <v>1</v>
      </c>
      <c r="M327" s="75"/>
      <c r="N327" s="75">
        <v>1</v>
      </c>
      <c r="O327" s="75"/>
      <c r="P327" s="75">
        <v>1</v>
      </c>
      <c r="Q327" s="75"/>
    </row>
    <row r="328" spans="1:17" x14ac:dyDescent="0.25">
      <c r="A328" s="106" t="s">
        <v>363</v>
      </c>
      <c r="B328" s="79" t="s">
        <v>591</v>
      </c>
      <c r="C328" s="75">
        <v>26585</v>
      </c>
      <c r="D328" s="75">
        <v>1</v>
      </c>
      <c r="E328" s="75"/>
      <c r="F328" s="75">
        <v>1</v>
      </c>
      <c r="G328" s="75"/>
      <c r="H328" s="75">
        <v>1</v>
      </c>
      <c r="I328" s="75"/>
      <c r="J328" s="75">
        <v>1</v>
      </c>
      <c r="K328" s="75"/>
      <c r="L328" s="75">
        <v>1</v>
      </c>
      <c r="M328" s="75"/>
      <c r="N328" s="75">
        <v>1</v>
      </c>
      <c r="O328" s="75"/>
      <c r="P328" s="75">
        <v>1</v>
      </c>
      <c r="Q328" s="75"/>
    </row>
    <row r="329" spans="1:17" x14ac:dyDescent="0.25">
      <c r="A329" s="59"/>
      <c r="B329" s="134" t="s">
        <v>13</v>
      </c>
      <c r="C329" s="134"/>
      <c r="D329" s="58">
        <f t="shared" ref="D329:Q329" si="21">SUM(D316:D328)</f>
        <v>14</v>
      </c>
      <c r="E329" s="58">
        <f t="shared" si="21"/>
        <v>0</v>
      </c>
      <c r="F329" s="58">
        <f t="shared" si="21"/>
        <v>9</v>
      </c>
      <c r="G329" s="58">
        <f t="shared" si="21"/>
        <v>0</v>
      </c>
      <c r="H329" s="58">
        <f t="shared" si="21"/>
        <v>9</v>
      </c>
      <c r="I329" s="58">
        <f t="shared" si="21"/>
        <v>0</v>
      </c>
      <c r="J329" s="58">
        <f t="shared" si="21"/>
        <v>9</v>
      </c>
      <c r="K329" s="58">
        <f t="shared" si="21"/>
        <v>0</v>
      </c>
      <c r="L329" s="58">
        <f t="shared" si="21"/>
        <v>9</v>
      </c>
      <c r="M329" s="58">
        <f t="shared" si="21"/>
        <v>0</v>
      </c>
      <c r="N329" s="58">
        <f t="shared" si="21"/>
        <v>6</v>
      </c>
      <c r="O329" s="58">
        <f t="shared" si="21"/>
        <v>0</v>
      </c>
      <c r="P329" s="58">
        <f t="shared" si="21"/>
        <v>6</v>
      </c>
      <c r="Q329" s="58">
        <f t="shared" si="21"/>
        <v>0</v>
      </c>
    </row>
    <row r="330" spans="1:17" ht="34.950000000000003" customHeight="1" x14ac:dyDescent="0.25">
      <c r="A330" s="59"/>
      <c r="B330" s="134" t="s">
        <v>163</v>
      </c>
      <c r="C330" s="134"/>
      <c r="D330" s="37">
        <f t="shared" ref="D330:Q330" si="22">D329+D313+D270+D248+D225+D214+D182+D159+D144+D112+D68+D26+D33</f>
        <v>1304</v>
      </c>
      <c r="E330" s="37">
        <f t="shared" si="22"/>
        <v>191</v>
      </c>
      <c r="F330" s="37">
        <f t="shared" si="22"/>
        <v>1158</v>
      </c>
      <c r="G330" s="37">
        <f t="shared" si="22"/>
        <v>215</v>
      </c>
      <c r="H330" s="37">
        <f t="shared" si="22"/>
        <v>1138</v>
      </c>
      <c r="I330" s="37">
        <f t="shared" si="22"/>
        <v>211</v>
      </c>
      <c r="J330" s="37">
        <f t="shared" si="22"/>
        <v>1101</v>
      </c>
      <c r="K330" s="37">
        <f t="shared" si="22"/>
        <v>201</v>
      </c>
      <c r="L330" s="37">
        <f t="shared" si="22"/>
        <v>1015</v>
      </c>
      <c r="M330" s="37">
        <f t="shared" si="22"/>
        <v>184</v>
      </c>
      <c r="N330" s="37">
        <f t="shared" si="22"/>
        <v>905</v>
      </c>
      <c r="O330" s="37">
        <f t="shared" si="22"/>
        <v>156</v>
      </c>
      <c r="P330" s="37">
        <f t="shared" si="22"/>
        <v>939</v>
      </c>
      <c r="Q330" s="37">
        <f t="shared" si="22"/>
        <v>184</v>
      </c>
    </row>
  </sheetData>
  <sortState ref="A261:Q281">
    <sortCondition ref="B261:B281"/>
  </sortState>
  <mergeCells count="91">
    <mergeCell ref="A6:Q6"/>
    <mergeCell ref="A74:Q74"/>
    <mergeCell ref="A77:Q77"/>
    <mergeCell ref="A215:Q215"/>
    <mergeCell ref="A184:Q184"/>
    <mergeCell ref="B33:C33"/>
    <mergeCell ref="A159:C159"/>
    <mergeCell ref="A144:C144"/>
    <mergeCell ref="A113:Q113"/>
    <mergeCell ref="A120:Q120"/>
    <mergeCell ref="A147:Q147"/>
    <mergeCell ref="A161:Q161"/>
    <mergeCell ref="A160:Q160"/>
    <mergeCell ref="A162:Q162"/>
    <mergeCell ref="A167:Q167"/>
    <mergeCell ref="A145:Q145"/>
    <mergeCell ref="A217:Q217"/>
    <mergeCell ref="A214:C214"/>
    <mergeCell ref="A183:Q183"/>
    <mergeCell ref="A216:Q216"/>
    <mergeCell ref="A185:Q185"/>
    <mergeCell ref="A192:Q192"/>
    <mergeCell ref="A225:C225"/>
    <mergeCell ref="A226:Q226"/>
    <mergeCell ref="A249:Q249"/>
    <mergeCell ref="A309:Q309"/>
    <mergeCell ref="A312:C312"/>
    <mergeCell ref="A273:Q273"/>
    <mergeCell ref="A250:Q250"/>
    <mergeCell ref="A227:Q227"/>
    <mergeCell ref="B330:C330"/>
    <mergeCell ref="B270:C270"/>
    <mergeCell ref="B329:C329"/>
    <mergeCell ref="A319:Q319"/>
    <mergeCell ref="A248:C248"/>
    <mergeCell ref="A314:Q314"/>
    <mergeCell ref="A315:Q315"/>
    <mergeCell ref="A271:Q271"/>
    <mergeCell ref="A272:Q272"/>
    <mergeCell ref="A276:Q276"/>
    <mergeCell ref="A300:C300"/>
    <mergeCell ref="A301:Q301"/>
    <mergeCell ref="A302:Q302"/>
    <mergeCell ref="A308:C308"/>
    <mergeCell ref="A313:C313"/>
    <mergeCell ref="A251:Q251"/>
    <mergeCell ref="A156:Q156"/>
    <mergeCell ref="A132:Q132"/>
    <mergeCell ref="A36:Q36"/>
    <mergeCell ref="A59:Q59"/>
    <mergeCell ref="B76:C76"/>
    <mergeCell ref="A114:Q114"/>
    <mergeCell ref="A115:Q115"/>
    <mergeCell ref="A119:C119"/>
    <mergeCell ref="A143:C143"/>
    <mergeCell ref="A146:Q146"/>
    <mergeCell ref="A81:Q81"/>
    <mergeCell ref="A107:Q107"/>
    <mergeCell ref="A121:Q121"/>
    <mergeCell ref="B79:C79"/>
    <mergeCell ref="D3:E3"/>
    <mergeCell ref="A182:C182"/>
    <mergeCell ref="A111:C111"/>
    <mergeCell ref="A112:C112"/>
    <mergeCell ref="F3:Q3"/>
    <mergeCell ref="D4:E4"/>
    <mergeCell ref="F4:G4"/>
    <mergeCell ref="H4:I4"/>
    <mergeCell ref="A69:Q69"/>
    <mergeCell ref="A70:Q70"/>
    <mergeCell ref="A71:Q71"/>
    <mergeCell ref="A27:Q27"/>
    <mergeCell ref="A28:Q28"/>
    <mergeCell ref="A29:Q29"/>
    <mergeCell ref="A31:Q31"/>
    <mergeCell ref="A16:Q16"/>
    <mergeCell ref="A1:Q1"/>
    <mergeCell ref="A80:Q80"/>
    <mergeCell ref="B68:C68"/>
    <mergeCell ref="A8:Q8"/>
    <mergeCell ref="A34:Q34"/>
    <mergeCell ref="A35:Q35"/>
    <mergeCell ref="A7:Q7"/>
    <mergeCell ref="A3:A5"/>
    <mergeCell ref="J4:K4"/>
    <mergeCell ref="L4:M4"/>
    <mergeCell ref="N4:O4"/>
    <mergeCell ref="P4:Q4"/>
    <mergeCell ref="B26:C26"/>
    <mergeCell ref="B3:B5"/>
    <mergeCell ref="C3:C5"/>
  </mergeCells>
  <pageMargins left="0.39370078740157483" right="0.39370078740157483" top="0.59055118110236227" bottom="0.59055118110236227" header="0.31496062992125984" footer="0.31496062992125984"/>
  <pageSetup paperSize="9" scale="60" fitToHeight="0" orientation="landscape" r:id="rId1"/>
  <rowBreaks count="7" manualBreakCount="7">
    <brk id="79" max="16" man="1"/>
    <brk id="106" max="16" man="1"/>
    <brk id="139" max="16" man="1"/>
    <brk id="166" max="16" man="1"/>
    <brk id="191" max="16" man="1"/>
    <brk id="225" max="16" man="1"/>
    <brk id="30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82"/>
  <sheetViews>
    <sheetView showZeros="0" view="pageBreakPreview" zoomScale="60" zoomScaleNormal="75" workbookViewId="0">
      <selection sqref="A1:P1"/>
    </sheetView>
  </sheetViews>
  <sheetFormatPr defaultColWidth="8.88671875" defaultRowHeight="13.8" x14ac:dyDescent="0.25"/>
  <cols>
    <col min="1" max="1" width="31.44140625" style="63" customWidth="1"/>
    <col min="2" max="2" width="9" style="17" bestFit="1" customWidth="1"/>
    <col min="3" max="16" width="12.88671875" style="17" bestFit="1" customWidth="1"/>
    <col min="17" max="16384" width="8.88671875" style="17"/>
  </cols>
  <sheetData>
    <row r="1" spans="1:16" ht="57" customHeight="1" x14ac:dyDescent="0.25">
      <c r="A1" s="154" t="s">
        <v>165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3" spans="1:16" ht="37.200000000000003" customHeight="1" x14ac:dyDescent="0.25">
      <c r="A3" s="164" t="s">
        <v>0</v>
      </c>
      <c r="B3" s="153" t="s">
        <v>1</v>
      </c>
      <c r="C3" s="153" t="s">
        <v>2</v>
      </c>
      <c r="D3" s="153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x14ac:dyDescent="0.25">
      <c r="A4" s="164"/>
      <c r="B4" s="153"/>
      <c r="C4" s="153">
        <v>2021</v>
      </c>
      <c r="D4" s="153"/>
      <c r="E4" s="153">
        <v>2022</v>
      </c>
      <c r="F4" s="153"/>
      <c r="G4" s="153">
        <v>2023</v>
      </c>
      <c r="H4" s="153"/>
      <c r="I4" s="153">
        <v>2024</v>
      </c>
      <c r="J4" s="153"/>
      <c r="K4" s="153">
        <v>2025</v>
      </c>
      <c r="L4" s="153"/>
      <c r="M4" s="153">
        <v>2026</v>
      </c>
      <c r="N4" s="153"/>
      <c r="O4" s="153">
        <v>2027</v>
      </c>
      <c r="P4" s="153"/>
    </row>
    <row r="5" spans="1:16" ht="53.25" customHeight="1" x14ac:dyDescent="0.25">
      <c r="A5" s="164"/>
      <c r="B5" s="153"/>
      <c r="C5" s="56" t="s">
        <v>4</v>
      </c>
      <c r="D5" s="56" t="s">
        <v>5</v>
      </c>
      <c r="E5" s="56" t="s">
        <v>4</v>
      </c>
      <c r="F5" s="56" t="s">
        <v>5</v>
      </c>
      <c r="G5" s="56" t="s">
        <v>4</v>
      </c>
      <c r="H5" s="56" t="s">
        <v>5</v>
      </c>
      <c r="I5" s="56" t="s">
        <v>4</v>
      </c>
      <c r="J5" s="56" t="s">
        <v>5</v>
      </c>
      <c r="K5" s="56" t="s">
        <v>4</v>
      </c>
      <c r="L5" s="56" t="s">
        <v>5</v>
      </c>
      <c r="M5" s="56" t="s">
        <v>4</v>
      </c>
      <c r="N5" s="56" t="s">
        <v>5</v>
      </c>
      <c r="O5" s="56" t="s">
        <v>4</v>
      </c>
      <c r="P5" s="56" t="s">
        <v>5</v>
      </c>
    </row>
    <row r="6" spans="1:16" x14ac:dyDescent="0.25">
      <c r="A6" s="157" t="s">
        <v>47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x14ac:dyDescent="0.25">
      <c r="A7" s="136" t="s">
        <v>408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x14ac:dyDescent="0.25">
      <c r="A8" s="5" t="s">
        <v>509</v>
      </c>
      <c r="B8" s="56">
        <v>15415</v>
      </c>
      <c r="C8" s="56">
        <v>1</v>
      </c>
      <c r="D8" s="56"/>
      <c r="E8" s="56">
        <v>2</v>
      </c>
      <c r="F8" s="56"/>
      <c r="G8" s="56">
        <v>1</v>
      </c>
      <c r="H8" s="56"/>
      <c r="I8" s="56">
        <v>2</v>
      </c>
      <c r="J8" s="56"/>
      <c r="K8" s="56">
        <v>1</v>
      </c>
      <c r="L8" s="56"/>
      <c r="M8" s="56">
        <v>1</v>
      </c>
      <c r="N8" s="56"/>
      <c r="O8" s="56">
        <v>2</v>
      </c>
      <c r="P8" s="56"/>
    </row>
    <row r="9" spans="1:16" x14ac:dyDescent="0.25">
      <c r="A9" s="5" t="s">
        <v>510</v>
      </c>
      <c r="B9" s="56">
        <v>18735</v>
      </c>
      <c r="C9" s="56">
        <v>2</v>
      </c>
      <c r="D9" s="56"/>
      <c r="E9" s="56">
        <v>3</v>
      </c>
      <c r="F9" s="56"/>
      <c r="G9" s="56">
        <v>4</v>
      </c>
      <c r="H9" s="56"/>
      <c r="I9" s="56">
        <v>5</v>
      </c>
      <c r="J9" s="56"/>
      <c r="K9" s="56">
        <v>6</v>
      </c>
      <c r="L9" s="56"/>
      <c r="M9" s="56">
        <v>7</v>
      </c>
      <c r="N9" s="56"/>
      <c r="O9" s="56">
        <v>8</v>
      </c>
      <c r="P9" s="56"/>
    </row>
    <row r="10" spans="1:16" x14ac:dyDescent="0.25">
      <c r="A10" s="73" t="s">
        <v>511</v>
      </c>
      <c r="B10" s="72">
        <v>15141</v>
      </c>
      <c r="C10" s="72">
        <v>3</v>
      </c>
      <c r="D10" s="72"/>
      <c r="E10" s="72">
        <v>3</v>
      </c>
      <c r="F10" s="72"/>
      <c r="G10" s="72">
        <v>3</v>
      </c>
      <c r="H10" s="72"/>
      <c r="I10" s="72">
        <v>3</v>
      </c>
      <c r="J10" s="72"/>
      <c r="K10" s="72">
        <v>3</v>
      </c>
      <c r="L10" s="72"/>
      <c r="M10" s="72">
        <v>3</v>
      </c>
      <c r="N10" s="72"/>
      <c r="O10" s="72">
        <v>3</v>
      </c>
      <c r="P10" s="72"/>
    </row>
    <row r="11" spans="1:16" x14ac:dyDescent="0.25">
      <c r="A11" s="73" t="s">
        <v>512</v>
      </c>
      <c r="B11" s="72">
        <v>19293</v>
      </c>
      <c r="C11" s="72">
        <v>4</v>
      </c>
      <c r="D11" s="72"/>
      <c r="E11" s="72">
        <v>4</v>
      </c>
      <c r="F11" s="72"/>
      <c r="G11" s="72">
        <v>5</v>
      </c>
      <c r="H11" s="72"/>
      <c r="I11" s="72">
        <v>5</v>
      </c>
      <c r="J11" s="72"/>
      <c r="K11" s="72">
        <v>6</v>
      </c>
      <c r="L11" s="72"/>
      <c r="M11" s="72">
        <v>6</v>
      </c>
      <c r="N11" s="72"/>
      <c r="O11" s="72">
        <v>6</v>
      </c>
      <c r="P11" s="72"/>
    </row>
    <row r="12" spans="1:16" ht="27.6" x14ac:dyDescent="0.25">
      <c r="A12" s="5" t="s">
        <v>513</v>
      </c>
      <c r="B12" s="103"/>
      <c r="C12" s="56">
        <v>1</v>
      </c>
      <c r="D12" s="56"/>
      <c r="E12" s="56">
        <v>1</v>
      </c>
      <c r="F12" s="56"/>
      <c r="G12" s="56">
        <v>1</v>
      </c>
      <c r="H12" s="56"/>
      <c r="I12" s="56">
        <v>1</v>
      </c>
      <c r="J12" s="56"/>
      <c r="K12" s="56">
        <v>1</v>
      </c>
      <c r="L12" s="56"/>
      <c r="M12" s="56">
        <v>1</v>
      </c>
      <c r="N12" s="56"/>
      <c r="O12" s="56">
        <v>1</v>
      </c>
      <c r="P12" s="56"/>
    </row>
    <row r="13" spans="1:16" x14ac:dyDescent="0.25">
      <c r="A13" s="134" t="s">
        <v>377</v>
      </c>
      <c r="B13" s="134"/>
      <c r="C13" s="58">
        <f>SUM(C8:C12)</f>
        <v>11</v>
      </c>
      <c r="D13" s="58">
        <f t="shared" ref="D13:P13" si="0">SUM(D8:D12)</f>
        <v>0</v>
      </c>
      <c r="E13" s="58">
        <f t="shared" si="0"/>
        <v>13</v>
      </c>
      <c r="F13" s="58">
        <f t="shared" si="0"/>
        <v>0</v>
      </c>
      <c r="G13" s="58">
        <f t="shared" si="0"/>
        <v>14</v>
      </c>
      <c r="H13" s="58">
        <f t="shared" si="0"/>
        <v>0</v>
      </c>
      <c r="I13" s="58">
        <f t="shared" si="0"/>
        <v>16</v>
      </c>
      <c r="J13" s="58">
        <f t="shared" si="0"/>
        <v>0</v>
      </c>
      <c r="K13" s="58">
        <f t="shared" si="0"/>
        <v>17</v>
      </c>
      <c r="L13" s="58">
        <f t="shared" si="0"/>
        <v>0</v>
      </c>
      <c r="M13" s="58">
        <f t="shared" si="0"/>
        <v>18</v>
      </c>
      <c r="N13" s="58">
        <f t="shared" si="0"/>
        <v>0</v>
      </c>
      <c r="O13" s="58">
        <f t="shared" si="0"/>
        <v>20</v>
      </c>
      <c r="P13" s="58">
        <f t="shared" si="0"/>
        <v>0</v>
      </c>
    </row>
    <row r="14" spans="1:16" x14ac:dyDescent="0.25">
      <c r="A14" s="157" t="s">
        <v>385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1:16" x14ac:dyDescent="0.25">
      <c r="A15" s="136" t="s">
        <v>407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  <row r="16" spans="1:16" x14ac:dyDescent="0.25">
      <c r="A16" s="12" t="s">
        <v>175</v>
      </c>
      <c r="B16" s="8">
        <v>13482</v>
      </c>
      <c r="C16" s="9">
        <v>141</v>
      </c>
      <c r="D16" s="9"/>
      <c r="E16" s="10">
        <v>126</v>
      </c>
      <c r="F16" s="10"/>
      <c r="G16" s="10">
        <v>126</v>
      </c>
      <c r="H16" s="10"/>
      <c r="I16" s="10">
        <v>179</v>
      </c>
      <c r="J16" s="10"/>
      <c r="K16" s="10">
        <v>124</v>
      </c>
      <c r="L16" s="10"/>
      <c r="M16" s="10">
        <v>119</v>
      </c>
      <c r="N16" s="10"/>
      <c r="O16" s="10">
        <v>129</v>
      </c>
      <c r="P16" s="10"/>
    </row>
    <row r="17" spans="1:16" x14ac:dyDescent="0.25">
      <c r="A17" s="12" t="s">
        <v>194</v>
      </c>
      <c r="B17" s="8">
        <v>15341</v>
      </c>
      <c r="C17" s="9">
        <v>620</v>
      </c>
      <c r="D17" s="9">
        <v>70</v>
      </c>
      <c r="E17" s="10">
        <v>610</v>
      </c>
      <c r="F17" s="10">
        <v>70</v>
      </c>
      <c r="G17" s="10">
        <v>673</v>
      </c>
      <c r="H17" s="10">
        <v>123</v>
      </c>
      <c r="I17" s="10">
        <v>610</v>
      </c>
      <c r="J17" s="10">
        <v>70</v>
      </c>
      <c r="K17" s="10">
        <v>620</v>
      </c>
      <c r="L17" s="10">
        <v>70</v>
      </c>
      <c r="M17" s="10">
        <v>610</v>
      </c>
      <c r="N17" s="10">
        <v>70</v>
      </c>
      <c r="O17" s="10">
        <v>620</v>
      </c>
      <c r="P17" s="10"/>
    </row>
    <row r="18" spans="1:16" x14ac:dyDescent="0.25">
      <c r="A18" s="155" t="s">
        <v>377</v>
      </c>
      <c r="B18" s="155"/>
      <c r="C18" s="29">
        <f t="shared" ref="C18:P18" si="1">SUM(C16:C17)</f>
        <v>761</v>
      </c>
      <c r="D18" s="29">
        <f t="shared" si="1"/>
        <v>70</v>
      </c>
      <c r="E18" s="29">
        <f t="shared" si="1"/>
        <v>736</v>
      </c>
      <c r="F18" s="29">
        <f t="shared" si="1"/>
        <v>70</v>
      </c>
      <c r="G18" s="29">
        <f t="shared" si="1"/>
        <v>799</v>
      </c>
      <c r="H18" s="29">
        <f t="shared" si="1"/>
        <v>123</v>
      </c>
      <c r="I18" s="29">
        <f t="shared" si="1"/>
        <v>789</v>
      </c>
      <c r="J18" s="29">
        <f t="shared" si="1"/>
        <v>70</v>
      </c>
      <c r="K18" s="29">
        <f t="shared" si="1"/>
        <v>744</v>
      </c>
      <c r="L18" s="29">
        <f t="shared" si="1"/>
        <v>70</v>
      </c>
      <c r="M18" s="29">
        <f t="shared" si="1"/>
        <v>729</v>
      </c>
      <c r="N18" s="29">
        <f t="shared" si="1"/>
        <v>70</v>
      </c>
      <c r="O18" s="29">
        <f t="shared" si="1"/>
        <v>749</v>
      </c>
      <c r="P18" s="29">
        <f t="shared" si="1"/>
        <v>0</v>
      </c>
    </row>
    <row r="19" spans="1:16" x14ac:dyDescent="0.25">
      <c r="A19" s="157" t="s">
        <v>41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 x14ac:dyDescent="0.25">
      <c r="A20" s="153" t="s">
        <v>406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x14ac:dyDescent="0.25">
      <c r="A21" s="73" t="s">
        <v>348</v>
      </c>
      <c r="B21" s="72">
        <v>30188</v>
      </c>
      <c r="C21" s="72">
        <v>4</v>
      </c>
      <c r="D21" s="72"/>
      <c r="E21" s="72"/>
      <c r="F21" s="72"/>
      <c r="G21" s="72"/>
      <c r="H21" s="72"/>
      <c r="I21" s="72">
        <v>6</v>
      </c>
      <c r="J21" s="72"/>
      <c r="K21" s="72"/>
      <c r="L21" s="72"/>
      <c r="M21" s="72"/>
      <c r="N21" s="72"/>
      <c r="O21" s="72"/>
      <c r="P21" s="72"/>
    </row>
    <row r="22" spans="1:16" x14ac:dyDescent="0.25">
      <c r="A22" s="73" t="s">
        <v>470</v>
      </c>
      <c r="B22" s="72"/>
      <c r="C22" s="72"/>
      <c r="D22" s="72"/>
      <c r="E22" s="72">
        <v>4</v>
      </c>
      <c r="F22" s="72"/>
      <c r="G22" s="72"/>
      <c r="H22" s="72"/>
      <c r="I22" s="72">
        <v>5</v>
      </c>
      <c r="J22" s="72"/>
      <c r="K22" s="72"/>
      <c r="L22" s="72"/>
      <c r="M22" s="72"/>
      <c r="N22" s="72"/>
      <c r="O22" s="72"/>
      <c r="P22" s="72"/>
    </row>
    <row r="23" spans="1:16" x14ac:dyDescent="0.25">
      <c r="A23" s="73" t="s">
        <v>471</v>
      </c>
      <c r="B23" s="72"/>
      <c r="C23" s="72"/>
      <c r="D23" s="72"/>
      <c r="E23" s="72"/>
      <c r="F23" s="72"/>
      <c r="G23" s="72"/>
      <c r="H23" s="72"/>
      <c r="I23" s="72">
        <v>6</v>
      </c>
      <c r="J23" s="72"/>
      <c r="K23" s="72"/>
      <c r="L23" s="72"/>
      <c r="M23" s="72"/>
      <c r="N23" s="72"/>
      <c r="O23" s="72"/>
      <c r="P23" s="72"/>
    </row>
    <row r="24" spans="1:16" x14ac:dyDescent="0.25">
      <c r="A24" s="73" t="s">
        <v>195</v>
      </c>
      <c r="B24" s="72">
        <v>11429</v>
      </c>
      <c r="C24" s="72">
        <v>4</v>
      </c>
      <c r="D24" s="72">
        <v>2</v>
      </c>
      <c r="E24" s="72">
        <v>12</v>
      </c>
      <c r="F24" s="72">
        <v>2</v>
      </c>
      <c r="G24" s="72">
        <v>4</v>
      </c>
      <c r="H24" s="72">
        <v>2</v>
      </c>
      <c r="I24" s="72">
        <v>4</v>
      </c>
      <c r="J24" s="72">
        <v>2</v>
      </c>
      <c r="K24" s="72">
        <v>4</v>
      </c>
      <c r="L24" s="72">
        <v>2</v>
      </c>
      <c r="M24" s="72">
        <v>4</v>
      </c>
      <c r="N24" s="72">
        <v>2</v>
      </c>
      <c r="O24" s="72">
        <v>4</v>
      </c>
      <c r="P24" s="72">
        <v>2</v>
      </c>
    </row>
    <row r="25" spans="1:16" x14ac:dyDescent="0.25">
      <c r="A25" s="73" t="s">
        <v>171</v>
      </c>
      <c r="B25" s="72">
        <v>11442</v>
      </c>
      <c r="C25" s="72">
        <v>6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55.2" x14ac:dyDescent="0.25">
      <c r="A26" s="73" t="s">
        <v>542</v>
      </c>
      <c r="B26" s="72">
        <v>11442</v>
      </c>
      <c r="C26" s="72">
        <v>8</v>
      </c>
      <c r="D26" s="72">
        <v>8</v>
      </c>
      <c r="E26" s="72">
        <v>8</v>
      </c>
      <c r="F26" s="72">
        <v>8</v>
      </c>
      <c r="G26" s="72">
        <v>8</v>
      </c>
      <c r="H26" s="72">
        <v>8</v>
      </c>
      <c r="I26" s="72">
        <v>8</v>
      </c>
      <c r="J26" s="72">
        <v>8</v>
      </c>
      <c r="K26" s="72">
        <v>8</v>
      </c>
      <c r="L26" s="72">
        <v>8</v>
      </c>
      <c r="M26" s="72">
        <v>8</v>
      </c>
      <c r="N26" s="72">
        <v>8</v>
      </c>
      <c r="O26" s="72">
        <v>8</v>
      </c>
      <c r="P26" s="72">
        <v>8</v>
      </c>
    </row>
    <row r="27" spans="1:16" ht="27.6" x14ac:dyDescent="0.25">
      <c r="A27" s="73" t="s">
        <v>543</v>
      </c>
      <c r="B27" s="72">
        <v>11442</v>
      </c>
      <c r="C27" s="72">
        <v>20</v>
      </c>
      <c r="D27" s="72"/>
      <c r="E27" s="72">
        <v>8</v>
      </c>
      <c r="F27" s="72"/>
      <c r="G27" s="72">
        <v>8</v>
      </c>
      <c r="H27" s="72"/>
      <c r="I27" s="72">
        <v>8</v>
      </c>
      <c r="J27" s="72"/>
      <c r="K27" s="72"/>
      <c r="L27" s="72"/>
      <c r="M27" s="72"/>
      <c r="N27" s="72"/>
      <c r="O27" s="72"/>
      <c r="P27" s="72"/>
    </row>
    <row r="28" spans="1:16" ht="27.6" x14ac:dyDescent="0.25">
      <c r="A28" s="73" t="s">
        <v>544</v>
      </c>
      <c r="B28" s="72">
        <v>11442</v>
      </c>
      <c r="C28" s="72"/>
      <c r="D28" s="72"/>
      <c r="E28" s="72">
        <v>4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x14ac:dyDescent="0.25">
      <c r="A29" s="73" t="s">
        <v>472</v>
      </c>
      <c r="B29" s="72">
        <v>11442</v>
      </c>
      <c r="C29" s="72"/>
      <c r="D29" s="72"/>
      <c r="E29" s="72">
        <v>4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27.6" x14ac:dyDescent="0.25">
      <c r="A30" s="73" t="s">
        <v>346</v>
      </c>
      <c r="B30" s="72">
        <v>11710</v>
      </c>
      <c r="C30" s="72">
        <v>2</v>
      </c>
      <c r="D30" s="72">
        <v>2</v>
      </c>
      <c r="E30" s="72">
        <v>2</v>
      </c>
      <c r="F30" s="72">
        <v>2</v>
      </c>
      <c r="G30" s="72">
        <v>2</v>
      </c>
      <c r="H30" s="72">
        <v>2</v>
      </c>
      <c r="I30" s="72">
        <v>2</v>
      </c>
      <c r="J30" s="72">
        <v>2</v>
      </c>
      <c r="K30" s="72">
        <v>2</v>
      </c>
      <c r="L30" s="72">
        <v>2</v>
      </c>
      <c r="M30" s="72">
        <v>2</v>
      </c>
      <c r="N30" s="72">
        <v>2</v>
      </c>
      <c r="O30" s="72">
        <v>2</v>
      </c>
      <c r="P30" s="72">
        <v>2</v>
      </c>
    </row>
    <row r="31" spans="1:16" x14ac:dyDescent="0.25">
      <c r="A31" s="73" t="s">
        <v>206</v>
      </c>
      <c r="B31" s="72">
        <v>12241</v>
      </c>
      <c r="C31" s="72">
        <v>1</v>
      </c>
      <c r="D31" s="72"/>
      <c r="E31" s="72">
        <v>1</v>
      </c>
      <c r="F31" s="72"/>
      <c r="G31" s="72">
        <v>1</v>
      </c>
      <c r="H31" s="72"/>
      <c r="I31" s="72">
        <v>1</v>
      </c>
      <c r="J31" s="72"/>
      <c r="K31" s="72">
        <v>1</v>
      </c>
      <c r="L31" s="72"/>
      <c r="M31" s="72">
        <v>1</v>
      </c>
      <c r="N31" s="72"/>
      <c r="O31" s="72">
        <v>1</v>
      </c>
      <c r="P31" s="72"/>
    </row>
    <row r="32" spans="1:16" x14ac:dyDescent="0.25">
      <c r="A32" s="73" t="s">
        <v>473</v>
      </c>
      <c r="B32" s="72">
        <v>12759</v>
      </c>
      <c r="C32" s="72">
        <v>1</v>
      </c>
      <c r="D32" s="72"/>
      <c r="E32" s="72"/>
      <c r="F32" s="72"/>
      <c r="G32" s="72"/>
      <c r="H32" s="72"/>
      <c r="I32" s="72">
        <v>2</v>
      </c>
      <c r="J32" s="72"/>
      <c r="K32" s="72"/>
      <c r="L32" s="72"/>
      <c r="M32" s="72"/>
      <c r="N32" s="72"/>
      <c r="O32" s="72"/>
      <c r="P32" s="72"/>
    </row>
    <row r="33" spans="1:16" x14ac:dyDescent="0.25">
      <c r="A33" s="73" t="s">
        <v>204</v>
      </c>
      <c r="B33" s="72">
        <v>13193</v>
      </c>
      <c r="C33" s="72">
        <v>2</v>
      </c>
      <c r="D33" s="72">
        <v>2</v>
      </c>
      <c r="E33" s="72">
        <v>2</v>
      </c>
      <c r="F33" s="72">
        <v>2</v>
      </c>
      <c r="G33" s="72">
        <v>2</v>
      </c>
      <c r="H33" s="72">
        <v>2</v>
      </c>
      <c r="I33" s="72">
        <v>2</v>
      </c>
      <c r="J33" s="72">
        <v>2</v>
      </c>
      <c r="K33" s="72">
        <v>2</v>
      </c>
      <c r="L33" s="72">
        <v>2</v>
      </c>
      <c r="M33" s="72">
        <v>2</v>
      </c>
      <c r="N33" s="72">
        <v>2</v>
      </c>
      <c r="O33" s="72">
        <v>2</v>
      </c>
      <c r="P33" s="72">
        <v>2</v>
      </c>
    </row>
    <row r="34" spans="1:16" x14ac:dyDescent="0.25">
      <c r="A34" s="73" t="s">
        <v>197</v>
      </c>
      <c r="B34" s="72">
        <v>13509</v>
      </c>
      <c r="C34" s="72">
        <v>2</v>
      </c>
      <c r="D34" s="72"/>
      <c r="E34" s="72"/>
      <c r="F34" s="72"/>
      <c r="G34" s="72">
        <v>2</v>
      </c>
      <c r="H34" s="72"/>
      <c r="I34" s="72"/>
      <c r="J34" s="72"/>
      <c r="K34" s="72"/>
      <c r="L34" s="72"/>
      <c r="M34" s="72"/>
      <c r="N34" s="72"/>
      <c r="O34" s="72"/>
      <c r="P34" s="72"/>
    </row>
    <row r="35" spans="1:16" x14ac:dyDescent="0.25">
      <c r="A35" s="73" t="s">
        <v>192</v>
      </c>
      <c r="B35" s="72">
        <v>13584</v>
      </c>
      <c r="C35" s="72">
        <v>4</v>
      </c>
      <c r="D35" s="72"/>
      <c r="E35" s="72"/>
      <c r="F35" s="72"/>
      <c r="G35" s="72">
        <v>4</v>
      </c>
      <c r="H35" s="72"/>
      <c r="I35" s="72"/>
      <c r="J35" s="72"/>
      <c r="K35" s="72"/>
      <c r="L35" s="72"/>
      <c r="M35" s="72"/>
      <c r="N35" s="72"/>
      <c r="O35" s="72"/>
      <c r="P35" s="72"/>
    </row>
    <row r="36" spans="1:16" x14ac:dyDescent="0.25">
      <c r="A36" s="73" t="s">
        <v>355</v>
      </c>
      <c r="B36" s="72">
        <v>13584</v>
      </c>
      <c r="C36" s="72">
        <v>2</v>
      </c>
      <c r="D36" s="72"/>
      <c r="E36" s="72">
        <v>2</v>
      </c>
      <c r="F36" s="72"/>
      <c r="G36" s="72">
        <v>2</v>
      </c>
      <c r="H36" s="72"/>
      <c r="I36" s="72">
        <v>2</v>
      </c>
      <c r="J36" s="72"/>
      <c r="K36" s="72">
        <v>2</v>
      </c>
      <c r="L36" s="72"/>
      <c r="M36" s="72">
        <v>2</v>
      </c>
      <c r="N36" s="72"/>
      <c r="O36" s="72">
        <v>2</v>
      </c>
      <c r="P36" s="72"/>
    </row>
    <row r="37" spans="1:16" x14ac:dyDescent="0.25">
      <c r="A37" s="73" t="s">
        <v>198</v>
      </c>
      <c r="B37" s="72">
        <v>13590</v>
      </c>
      <c r="C37" s="72">
        <v>12</v>
      </c>
      <c r="D37" s="72">
        <v>8</v>
      </c>
      <c r="E37" s="72">
        <v>8</v>
      </c>
      <c r="F37" s="72">
        <v>8</v>
      </c>
      <c r="G37" s="72">
        <v>12</v>
      </c>
      <c r="H37" s="72">
        <v>8</v>
      </c>
      <c r="I37" s="72">
        <v>8</v>
      </c>
      <c r="J37" s="72">
        <v>8</v>
      </c>
      <c r="K37" s="72">
        <v>8</v>
      </c>
      <c r="L37" s="72">
        <v>8</v>
      </c>
      <c r="M37" s="72">
        <v>8</v>
      </c>
      <c r="N37" s="72">
        <v>8</v>
      </c>
      <c r="O37" s="72">
        <v>8</v>
      </c>
      <c r="P37" s="72">
        <v>8</v>
      </c>
    </row>
    <row r="38" spans="1:16" ht="41.4" x14ac:dyDescent="0.25">
      <c r="A38" s="73" t="s">
        <v>474</v>
      </c>
      <c r="B38" s="72">
        <v>13711</v>
      </c>
      <c r="C38" s="72">
        <v>2</v>
      </c>
      <c r="D38" s="72"/>
      <c r="E38" s="72"/>
      <c r="F38" s="72"/>
      <c r="G38" s="72"/>
      <c r="H38" s="72"/>
      <c r="I38" s="72">
        <v>8</v>
      </c>
      <c r="J38" s="72"/>
      <c r="K38" s="72"/>
      <c r="L38" s="72"/>
      <c r="M38" s="72"/>
      <c r="N38" s="72"/>
      <c r="O38" s="72"/>
      <c r="P38" s="72"/>
    </row>
    <row r="39" spans="1:16" ht="27.6" x14ac:dyDescent="0.25">
      <c r="A39" s="73" t="s">
        <v>545</v>
      </c>
      <c r="B39" s="72">
        <v>13755</v>
      </c>
      <c r="C39" s="72"/>
      <c r="D39" s="72"/>
      <c r="E39" s="72"/>
      <c r="F39" s="72"/>
      <c r="G39" s="72"/>
      <c r="H39" s="72"/>
      <c r="I39" s="72">
        <v>2</v>
      </c>
      <c r="J39" s="72"/>
      <c r="K39" s="72"/>
      <c r="L39" s="72"/>
      <c r="M39" s="72"/>
      <c r="N39" s="72"/>
      <c r="O39" s="72"/>
      <c r="P39" s="72"/>
    </row>
    <row r="40" spans="1:16" x14ac:dyDescent="0.25">
      <c r="A40" s="73" t="s">
        <v>177</v>
      </c>
      <c r="B40" s="72">
        <v>13970</v>
      </c>
      <c r="C40" s="72">
        <v>8</v>
      </c>
      <c r="D40" s="72">
        <v>8</v>
      </c>
      <c r="E40" s="72">
        <v>8</v>
      </c>
      <c r="F40" s="72">
        <v>8</v>
      </c>
      <c r="G40" s="72">
        <v>8</v>
      </c>
      <c r="H40" s="72">
        <v>8</v>
      </c>
      <c r="I40" s="72">
        <v>8</v>
      </c>
      <c r="J40" s="72">
        <v>8</v>
      </c>
      <c r="K40" s="72">
        <v>8</v>
      </c>
      <c r="L40" s="72">
        <v>8</v>
      </c>
      <c r="M40" s="72">
        <v>8</v>
      </c>
      <c r="N40" s="72">
        <v>8</v>
      </c>
      <c r="O40" s="72">
        <v>8</v>
      </c>
      <c r="P40" s="72">
        <v>8</v>
      </c>
    </row>
    <row r="41" spans="1:16" x14ac:dyDescent="0.25">
      <c r="A41" s="73" t="s">
        <v>546</v>
      </c>
      <c r="B41" s="72">
        <v>13910</v>
      </c>
      <c r="C41" s="72"/>
      <c r="D41" s="72"/>
      <c r="E41" s="72">
        <v>4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ht="27.6" x14ac:dyDescent="0.25">
      <c r="A42" s="73" t="s">
        <v>547</v>
      </c>
      <c r="B42" s="72">
        <v>14000</v>
      </c>
      <c r="C42" s="72">
        <v>8</v>
      </c>
      <c r="D42" s="72">
        <v>8</v>
      </c>
      <c r="E42" s="72">
        <v>8</v>
      </c>
      <c r="F42" s="72">
        <v>8</v>
      </c>
      <c r="G42" s="72">
        <v>8</v>
      </c>
      <c r="H42" s="72">
        <v>8</v>
      </c>
      <c r="I42" s="72">
        <v>8</v>
      </c>
      <c r="J42" s="72">
        <v>8</v>
      </c>
      <c r="K42" s="72">
        <v>8</v>
      </c>
      <c r="L42" s="72">
        <v>8</v>
      </c>
      <c r="M42" s="72">
        <v>8</v>
      </c>
      <c r="N42" s="72">
        <v>5</v>
      </c>
      <c r="O42" s="72">
        <v>5</v>
      </c>
      <c r="P42" s="72">
        <v>5</v>
      </c>
    </row>
    <row r="43" spans="1:16" ht="27.6" x14ac:dyDescent="0.25">
      <c r="A43" s="73" t="s">
        <v>342</v>
      </c>
      <c r="B43" s="72">
        <v>14008</v>
      </c>
      <c r="C43" s="72">
        <v>5</v>
      </c>
      <c r="D43" s="72">
        <v>5</v>
      </c>
      <c r="E43" s="72">
        <v>5</v>
      </c>
      <c r="F43" s="72">
        <v>5</v>
      </c>
      <c r="G43" s="72">
        <v>5</v>
      </c>
      <c r="H43" s="72">
        <v>5</v>
      </c>
      <c r="I43" s="72">
        <v>5</v>
      </c>
      <c r="J43" s="72">
        <v>5</v>
      </c>
      <c r="K43" s="72">
        <v>5</v>
      </c>
      <c r="L43" s="72">
        <v>5</v>
      </c>
      <c r="M43" s="72">
        <v>5</v>
      </c>
      <c r="N43" s="72">
        <v>5</v>
      </c>
      <c r="O43" s="72">
        <v>5</v>
      </c>
      <c r="P43" s="72">
        <v>5</v>
      </c>
    </row>
    <row r="44" spans="1:16" x14ac:dyDescent="0.25">
      <c r="A44" s="73" t="s">
        <v>199</v>
      </c>
      <c r="B44" s="72">
        <v>14388</v>
      </c>
      <c r="C44" s="72">
        <v>4</v>
      </c>
      <c r="D44" s="72"/>
      <c r="E44" s="72">
        <v>4</v>
      </c>
      <c r="F44" s="72"/>
      <c r="G44" s="72">
        <v>4</v>
      </c>
      <c r="H44" s="72"/>
      <c r="I44" s="72">
        <v>4</v>
      </c>
      <c r="J44" s="72"/>
      <c r="K44" s="72"/>
      <c r="L44" s="72"/>
      <c r="M44" s="72"/>
      <c r="N44" s="72"/>
      <c r="O44" s="72"/>
      <c r="P44" s="72"/>
    </row>
    <row r="45" spans="1:16" x14ac:dyDescent="0.25">
      <c r="A45" s="73" t="s">
        <v>475</v>
      </c>
      <c r="B45" s="72">
        <v>14700</v>
      </c>
      <c r="C45" s="72">
        <v>2</v>
      </c>
      <c r="D45" s="72"/>
      <c r="E45" s="72">
        <v>2</v>
      </c>
      <c r="F45" s="72"/>
      <c r="G45" s="72">
        <v>2</v>
      </c>
      <c r="H45" s="72"/>
      <c r="I45" s="72">
        <v>2</v>
      </c>
      <c r="J45" s="72"/>
      <c r="K45" s="72">
        <v>2</v>
      </c>
      <c r="L45" s="72"/>
      <c r="M45" s="72">
        <v>2</v>
      </c>
      <c r="N45" s="72"/>
      <c r="O45" s="72">
        <v>2</v>
      </c>
      <c r="P45" s="72"/>
    </row>
    <row r="46" spans="1:16" x14ac:dyDescent="0.25">
      <c r="A46" s="73" t="s">
        <v>372</v>
      </c>
      <c r="B46" s="72">
        <v>15784</v>
      </c>
      <c r="C46" s="72">
        <v>4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ht="27.6" x14ac:dyDescent="0.25">
      <c r="A47" s="73" t="s">
        <v>476</v>
      </c>
      <c r="B47" s="72"/>
      <c r="C47" s="72"/>
      <c r="D47" s="72"/>
      <c r="E47" s="72">
        <v>2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x14ac:dyDescent="0.25">
      <c r="A48" s="73" t="s">
        <v>548</v>
      </c>
      <c r="B48" s="72"/>
      <c r="C48" s="72"/>
      <c r="D48" s="72"/>
      <c r="E48" s="72"/>
      <c r="F48" s="72"/>
      <c r="G48" s="72"/>
      <c r="H48" s="72"/>
      <c r="I48" s="72">
        <v>4</v>
      </c>
      <c r="J48" s="72"/>
      <c r="K48" s="72"/>
      <c r="L48" s="72"/>
      <c r="M48" s="72"/>
      <c r="N48" s="72"/>
      <c r="O48" s="72"/>
      <c r="P48" s="72"/>
    </row>
    <row r="49" spans="1:16" x14ac:dyDescent="0.25">
      <c r="A49" s="73" t="s">
        <v>477</v>
      </c>
      <c r="B49" s="72">
        <v>16626</v>
      </c>
      <c r="C49" s="72"/>
      <c r="D49" s="72"/>
      <c r="E49" s="72">
        <v>2</v>
      </c>
      <c r="F49" s="72"/>
      <c r="G49" s="72"/>
      <c r="H49" s="72"/>
      <c r="I49" s="72">
        <v>2</v>
      </c>
      <c r="J49" s="72"/>
      <c r="K49" s="72"/>
      <c r="L49" s="72"/>
      <c r="M49" s="72"/>
      <c r="N49" s="72"/>
      <c r="O49" s="72"/>
      <c r="P49" s="72"/>
    </row>
    <row r="50" spans="1:16" x14ac:dyDescent="0.25">
      <c r="A50" s="73" t="s">
        <v>371</v>
      </c>
      <c r="B50" s="72">
        <v>17314</v>
      </c>
      <c r="C50" s="72"/>
      <c r="D50" s="72"/>
      <c r="E50" s="72">
        <v>2</v>
      </c>
      <c r="F50" s="72"/>
      <c r="G50" s="72"/>
      <c r="H50" s="72"/>
      <c r="I50" s="72">
        <v>2</v>
      </c>
      <c r="J50" s="72"/>
      <c r="K50" s="72"/>
      <c r="L50" s="72"/>
      <c r="M50" s="72"/>
      <c r="N50" s="72"/>
      <c r="O50" s="72"/>
      <c r="P50" s="72"/>
    </row>
    <row r="51" spans="1:16" x14ac:dyDescent="0.25">
      <c r="A51" s="73" t="s">
        <v>478</v>
      </c>
      <c r="B51" s="72"/>
      <c r="C51" s="72"/>
      <c r="D51" s="72"/>
      <c r="E51" s="72">
        <v>4</v>
      </c>
      <c r="F51" s="72"/>
      <c r="G51" s="72"/>
      <c r="H51" s="72"/>
      <c r="I51" s="72">
        <v>2</v>
      </c>
      <c r="J51" s="72"/>
      <c r="K51" s="72"/>
      <c r="L51" s="72"/>
      <c r="M51" s="72"/>
      <c r="N51" s="72"/>
      <c r="O51" s="72"/>
      <c r="P51" s="72"/>
    </row>
    <row r="52" spans="1:16" x14ac:dyDescent="0.25">
      <c r="A52" s="73" t="s">
        <v>479</v>
      </c>
      <c r="B52" s="72"/>
      <c r="C52" s="72"/>
      <c r="D52" s="72"/>
      <c r="E52" s="72"/>
      <c r="F52" s="72"/>
      <c r="G52" s="72"/>
      <c r="H52" s="72"/>
      <c r="I52" s="72">
        <v>2</v>
      </c>
      <c r="J52" s="72"/>
      <c r="K52" s="72"/>
      <c r="L52" s="72"/>
      <c r="M52" s="72"/>
      <c r="N52" s="72"/>
      <c r="O52" s="72"/>
      <c r="P52" s="72"/>
    </row>
    <row r="53" spans="1:16" x14ac:dyDescent="0.25">
      <c r="A53" s="73" t="s">
        <v>351</v>
      </c>
      <c r="B53" s="72">
        <v>37797</v>
      </c>
      <c r="C53" s="72"/>
      <c r="D53" s="72"/>
      <c r="E53" s="72">
        <v>4</v>
      </c>
      <c r="F53" s="72"/>
      <c r="G53" s="72"/>
      <c r="H53" s="72"/>
      <c r="I53" s="72">
        <v>8</v>
      </c>
      <c r="J53" s="72"/>
      <c r="K53" s="72"/>
      <c r="L53" s="72"/>
      <c r="M53" s="72"/>
      <c r="N53" s="72"/>
      <c r="O53" s="72"/>
      <c r="P53" s="72"/>
    </row>
    <row r="54" spans="1:16" x14ac:dyDescent="0.25">
      <c r="A54" s="73" t="s">
        <v>549</v>
      </c>
      <c r="B54" s="72"/>
      <c r="C54" s="72">
        <v>2</v>
      </c>
      <c r="D54" s="72"/>
      <c r="E54" s="72">
        <v>2</v>
      </c>
      <c r="F54" s="72"/>
      <c r="G54" s="72">
        <v>2</v>
      </c>
      <c r="H54" s="72"/>
      <c r="I54" s="72">
        <v>2</v>
      </c>
      <c r="J54" s="72"/>
      <c r="K54" s="72">
        <v>2</v>
      </c>
      <c r="L54" s="72"/>
      <c r="M54" s="72">
        <v>2</v>
      </c>
      <c r="N54" s="72"/>
      <c r="O54" s="72">
        <v>2</v>
      </c>
      <c r="P54" s="72"/>
    </row>
    <row r="55" spans="1:16" ht="27.6" x14ac:dyDescent="0.25">
      <c r="A55" s="73" t="s">
        <v>340</v>
      </c>
      <c r="B55" s="72">
        <v>19931</v>
      </c>
      <c r="C55" s="72">
        <v>1</v>
      </c>
      <c r="D55" s="72">
        <v>1</v>
      </c>
      <c r="E55" s="72">
        <v>1</v>
      </c>
      <c r="F55" s="72">
        <v>1</v>
      </c>
      <c r="G55" s="72">
        <v>1</v>
      </c>
      <c r="H55" s="72">
        <v>1</v>
      </c>
      <c r="I55" s="72">
        <v>1</v>
      </c>
      <c r="J55" s="72">
        <v>1</v>
      </c>
      <c r="K55" s="72">
        <v>1</v>
      </c>
      <c r="L55" s="72">
        <v>1</v>
      </c>
      <c r="M55" s="72">
        <v>1</v>
      </c>
      <c r="N55" s="72">
        <v>1</v>
      </c>
      <c r="O55" s="72">
        <v>1</v>
      </c>
      <c r="P55" s="72">
        <v>1</v>
      </c>
    </row>
    <row r="56" spans="1:16" ht="27.6" x14ac:dyDescent="0.25">
      <c r="A56" s="73" t="s">
        <v>340</v>
      </c>
      <c r="B56" s="72">
        <v>199318</v>
      </c>
      <c r="C56" s="72">
        <v>3</v>
      </c>
      <c r="D56" s="72">
        <v>2</v>
      </c>
      <c r="E56" s="72">
        <v>3</v>
      </c>
      <c r="F56" s="72">
        <v>2</v>
      </c>
      <c r="G56" s="72">
        <v>3</v>
      </c>
      <c r="H56" s="72">
        <v>2</v>
      </c>
      <c r="I56" s="72">
        <v>3</v>
      </c>
      <c r="J56" s="72">
        <v>2</v>
      </c>
      <c r="K56" s="72">
        <v>3</v>
      </c>
      <c r="L56" s="72">
        <v>2</v>
      </c>
      <c r="M56" s="72">
        <v>3</v>
      </c>
      <c r="N56" s="72">
        <v>2</v>
      </c>
      <c r="O56" s="72">
        <v>3</v>
      </c>
      <c r="P56" s="72">
        <v>2</v>
      </c>
    </row>
    <row r="57" spans="1:16" x14ac:dyDescent="0.25">
      <c r="A57" s="73" t="s">
        <v>245</v>
      </c>
      <c r="B57" s="72">
        <v>18559</v>
      </c>
      <c r="C57" s="72"/>
      <c r="D57" s="72"/>
      <c r="E57" s="72"/>
      <c r="F57" s="72"/>
      <c r="G57" s="72"/>
      <c r="H57" s="72"/>
      <c r="I57" s="72">
        <v>4</v>
      </c>
      <c r="J57" s="72"/>
      <c r="K57" s="72"/>
      <c r="L57" s="72"/>
      <c r="M57" s="72"/>
      <c r="N57" s="72"/>
      <c r="O57" s="72"/>
      <c r="P57" s="72"/>
    </row>
    <row r="58" spans="1:16" ht="27.6" x14ac:dyDescent="0.25">
      <c r="A58" s="73" t="s">
        <v>550</v>
      </c>
      <c r="B58" s="72">
        <v>18559</v>
      </c>
      <c r="C58" s="72">
        <v>1</v>
      </c>
      <c r="D58" s="72"/>
      <c r="E58" s="72">
        <v>1</v>
      </c>
      <c r="F58" s="72"/>
      <c r="G58" s="72">
        <v>1</v>
      </c>
      <c r="H58" s="72"/>
      <c r="I58" s="72">
        <v>1</v>
      </c>
      <c r="J58" s="72"/>
      <c r="K58" s="72">
        <v>1</v>
      </c>
      <c r="L58" s="72"/>
      <c r="M58" s="72">
        <v>1</v>
      </c>
      <c r="N58" s="72"/>
      <c r="O58" s="72">
        <v>1</v>
      </c>
      <c r="P58" s="72"/>
    </row>
    <row r="59" spans="1:16" x14ac:dyDescent="0.25">
      <c r="A59" s="73" t="s">
        <v>201</v>
      </c>
      <c r="B59" s="72">
        <v>18560</v>
      </c>
      <c r="C59" s="72">
        <v>4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x14ac:dyDescent="0.25">
      <c r="A60" s="73" t="s">
        <v>349</v>
      </c>
      <c r="B60" s="72">
        <v>39359</v>
      </c>
      <c r="C60" s="72"/>
      <c r="D60" s="72"/>
      <c r="E60" s="72">
        <v>4</v>
      </c>
      <c r="F60" s="72"/>
      <c r="G60" s="72"/>
      <c r="H60" s="72"/>
      <c r="I60" s="72">
        <v>4</v>
      </c>
      <c r="J60" s="72"/>
      <c r="K60" s="72"/>
      <c r="L60" s="72"/>
      <c r="M60" s="72"/>
      <c r="N60" s="72"/>
      <c r="O60" s="72"/>
      <c r="P60" s="72"/>
    </row>
    <row r="61" spans="1:16" x14ac:dyDescent="0.25">
      <c r="A61" s="73" t="s">
        <v>189</v>
      </c>
      <c r="B61" s="72">
        <v>19756</v>
      </c>
      <c r="C61" s="72">
        <v>2</v>
      </c>
      <c r="D61" s="72"/>
      <c r="E61" s="72">
        <v>2</v>
      </c>
      <c r="F61" s="72"/>
      <c r="G61" s="72"/>
      <c r="H61" s="72"/>
      <c r="I61" s="72">
        <v>2</v>
      </c>
      <c r="J61" s="72"/>
      <c r="K61" s="72"/>
      <c r="L61" s="72"/>
      <c r="M61" s="72"/>
      <c r="N61" s="72"/>
      <c r="O61" s="72"/>
      <c r="P61" s="72"/>
    </row>
    <row r="62" spans="1:16" ht="41.4" x14ac:dyDescent="0.25">
      <c r="A62" s="73" t="s">
        <v>480</v>
      </c>
      <c r="B62" s="72">
        <v>19931</v>
      </c>
      <c r="C62" s="72">
        <v>2</v>
      </c>
      <c r="D62" s="72"/>
      <c r="E62" s="72">
        <v>2</v>
      </c>
      <c r="F62" s="72"/>
      <c r="G62" s="72">
        <v>2</v>
      </c>
      <c r="H62" s="72"/>
      <c r="I62" s="72">
        <v>2</v>
      </c>
      <c r="J62" s="72"/>
      <c r="K62" s="72">
        <v>2</v>
      </c>
      <c r="L62" s="72"/>
      <c r="M62" s="72">
        <v>2</v>
      </c>
      <c r="N62" s="72"/>
      <c r="O62" s="72">
        <v>2</v>
      </c>
      <c r="P62" s="72"/>
    </row>
    <row r="63" spans="1:16" ht="41.4" x14ac:dyDescent="0.25">
      <c r="A63" s="73" t="s">
        <v>551</v>
      </c>
      <c r="B63" s="72">
        <v>199318</v>
      </c>
      <c r="C63" s="72">
        <v>1</v>
      </c>
      <c r="D63" s="72"/>
      <c r="E63" s="72">
        <v>1</v>
      </c>
      <c r="F63" s="72"/>
      <c r="G63" s="72">
        <v>1</v>
      </c>
      <c r="H63" s="72"/>
      <c r="I63" s="72">
        <v>1</v>
      </c>
      <c r="J63" s="72"/>
      <c r="K63" s="72">
        <v>1</v>
      </c>
      <c r="L63" s="72"/>
      <c r="M63" s="72">
        <v>1</v>
      </c>
      <c r="N63" s="72"/>
      <c r="O63" s="72">
        <v>1</v>
      </c>
      <c r="P63" s="72"/>
    </row>
    <row r="64" spans="1:16" x14ac:dyDescent="0.25">
      <c r="A64" s="158" t="s">
        <v>13</v>
      </c>
      <c r="B64" s="158"/>
      <c r="C64" s="56">
        <f>SUM(C21:C63)</f>
        <v>117</v>
      </c>
      <c r="D64" s="56">
        <f t="shared" ref="D64:P64" si="2">SUM(D21:D63)</f>
        <v>46</v>
      </c>
      <c r="E64" s="56">
        <f t="shared" si="2"/>
        <v>116</v>
      </c>
      <c r="F64" s="56">
        <f t="shared" si="2"/>
        <v>46</v>
      </c>
      <c r="G64" s="56">
        <f t="shared" si="2"/>
        <v>82</v>
      </c>
      <c r="H64" s="56">
        <f t="shared" si="2"/>
        <v>46</v>
      </c>
      <c r="I64" s="56">
        <f t="shared" si="2"/>
        <v>131</v>
      </c>
      <c r="J64" s="56">
        <f t="shared" si="2"/>
        <v>46</v>
      </c>
      <c r="K64" s="56">
        <f t="shared" si="2"/>
        <v>60</v>
      </c>
      <c r="L64" s="56">
        <f t="shared" si="2"/>
        <v>46</v>
      </c>
      <c r="M64" s="56">
        <f t="shared" si="2"/>
        <v>60</v>
      </c>
      <c r="N64" s="56">
        <f t="shared" si="2"/>
        <v>43</v>
      </c>
      <c r="O64" s="56">
        <f t="shared" si="2"/>
        <v>57</v>
      </c>
      <c r="P64" s="56">
        <f t="shared" si="2"/>
        <v>43</v>
      </c>
    </row>
    <row r="65" spans="1:16" x14ac:dyDescent="0.25">
      <c r="A65" s="131" t="s">
        <v>336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3"/>
    </row>
    <row r="66" spans="1:16" x14ac:dyDescent="0.25">
      <c r="A66" s="73" t="s">
        <v>519</v>
      </c>
      <c r="B66" s="72">
        <v>19912</v>
      </c>
      <c r="C66" s="72">
        <v>1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 x14ac:dyDescent="0.25">
      <c r="A67" s="73" t="s">
        <v>196</v>
      </c>
      <c r="B67" s="72">
        <v>11907</v>
      </c>
      <c r="C67" s="72">
        <v>4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 x14ac:dyDescent="0.25">
      <c r="A68" s="73" t="s">
        <v>189</v>
      </c>
      <c r="B68" s="72">
        <v>19756</v>
      </c>
      <c r="C68" s="72">
        <v>2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x14ac:dyDescent="0.25">
      <c r="A69" s="73" t="s">
        <v>520</v>
      </c>
      <c r="B69" s="72">
        <v>13583</v>
      </c>
      <c r="C69" s="72">
        <v>2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x14ac:dyDescent="0.25">
      <c r="A70" s="73" t="s">
        <v>199</v>
      </c>
      <c r="B70" s="72">
        <v>14388</v>
      </c>
      <c r="C70" s="72">
        <v>2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x14ac:dyDescent="0.25">
      <c r="A71" s="139" t="s">
        <v>13</v>
      </c>
      <c r="B71" s="141"/>
      <c r="C71" s="72">
        <f>SUM(C66:C70)</f>
        <v>11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x14ac:dyDescent="0.25">
      <c r="A72" s="126" t="s">
        <v>377</v>
      </c>
      <c r="B72" s="127"/>
      <c r="C72" s="70">
        <f>C71+C64</f>
        <v>128</v>
      </c>
      <c r="D72" s="70">
        <f t="shared" ref="D72:P72" si="3">D71+D64</f>
        <v>46</v>
      </c>
      <c r="E72" s="70">
        <f t="shared" si="3"/>
        <v>116</v>
      </c>
      <c r="F72" s="70">
        <f t="shared" si="3"/>
        <v>46</v>
      </c>
      <c r="G72" s="70">
        <f t="shared" si="3"/>
        <v>82</v>
      </c>
      <c r="H72" s="70">
        <f t="shared" si="3"/>
        <v>46</v>
      </c>
      <c r="I72" s="70">
        <f t="shared" si="3"/>
        <v>131</v>
      </c>
      <c r="J72" s="70">
        <f t="shared" si="3"/>
        <v>46</v>
      </c>
      <c r="K72" s="70">
        <f t="shared" si="3"/>
        <v>60</v>
      </c>
      <c r="L72" s="70">
        <f t="shared" si="3"/>
        <v>46</v>
      </c>
      <c r="M72" s="70">
        <f t="shared" si="3"/>
        <v>60</v>
      </c>
      <c r="N72" s="70">
        <f t="shared" si="3"/>
        <v>43</v>
      </c>
      <c r="O72" s="70">
        <f t="shared" si="3"/>
        <v>57</v>
      </c>
      <c r="P72" s="70">
        <f t="shared" si="3"/>
        <v>43</v>
      </c>
    </row>
    <row r="73" spans="1:16" ht="15" customHeight="1" x14ac:dyDescent="0.25">
      <c r="A73" s="125" t="s">
        <v>73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6" ht="15" customHeight="1" x14ac:dyDescent="0.25">
      <c r="A74" s="153" t="s">
        <v>405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</row>
    <row r="75" spans="1:16" x14ac:dyDescent="0.25">
      <c r="A75" s="26" t="s">
        <v>205</v>
      </c>
      <c r="B75" s="15">
        <v>11618</v>
      </c>
      <c r="C75" s="15">
        <v>3</v>
      </c>
      <c r="D75" s="15"/>
      <c r="E75" s="15">
        <v>3</v>
      </c>
      <c r="F75" s="15"/>
      <c r="G75" s="15">
        <v>3</v>
      </c>
      <c r="H75" s="15"/>
      <c r="I75" s="15">
        <v>3</v>
      </c>
      <c r="J75" s="15"/>
      <c r="K75" s="15">
        <v>3</v>
      </c>
      <c r="L75" s="15"/>
      <c r="M75" s="15">
        <v>3</v>
      </c>
      <c r="N75" s="15"/>
      <c r="O75" s="15">
        <v>3</v>
      </c>
      <c r="P75" s="15"/>
    </row>
    <row r="76" spans="1:16" x14ac:dyDescent="0.25">
      <c r="A76" s="26" t="s">
        <v>634</v>
      </c>
      <c r="B76" s="15">
        <v>12273</v>
      </c>
      <c r="C76" s="15">
        <v>1</v>
      </c>
      <c r="D76" s="15"/>
      <c r="E76" s="15">
        <v>1</v>
      </c>
      <c r="F76" s="15"/>
      <c r="G76" s="15">
        <v>1</v>
      </c>
      <c r="H76" s="15"/>
      <c r="I76" s="15">
        <v>1</v>
      </c>
      <c r="J76" s="15"/>
      <c r="K76" s="15">
        <v>1</v>
      </c>
      <c r="L76" s="15"/>
      <c r="M76" s="15">
        <v>1</v>
      </c>
      <c r="N76" s="15"/>
      <c r="O76" s="15">
        <v>1</v>
      </c>
      <c r="P76" s="15"/>
    </row>
    <row r="77" spans="1:16" ht="27.6" x14ac:dyDescent="0.25">
      <c r="A77" s="26" t="s">
        <v>635</v>
      </c>
      <c r="B77" s="15">
        <v>15236</v>
      </c>
      <c r="C77" s="15">
        <v>1</v>
      </c>
      <c r="D77" s="15"/>
      <c r="E77" s="15">
        <v>1</v>
      </c>
      <c r="F77" s="15"/>
      <c r="G77" s="15">
        <v>1</v>
      </c>
      <c r="H77" s="15"/>
      <c r="I77" s="15">
        <v>1</v>
      </c>
      <c r="J77" s="15"/>
      <c r="K77" s="15">
        <v>1</v>
      </c>
      <c r="L77" s="15"/>
      <c r="M77" s="15">
        <v>1</v>
      </c>
      <c r="N77" s="15"/>
      <c r="O77" s="15">
        <v>1</v>
      </c>
      <c r="P77" s="15"/>
    </row>
    <row r="78" spans="1:16" x14ac:dyDescent="0.25">
      <c r="A78" s="26" t="s">
        <v>208</v>
      </c>
      <c r="B78" s="15">
        <v>17560</v>
      </c>
      <c r="C78" s="15">
        <v>1</v>
      </c>
      <c r="D78" s="15"/>
      <c r="E78" s="15">
        <v>1</v>
      </c>
      <c r="F78" s="15"/>
      <c r="G78" s="15">
        <v>1</v>
      </c>
      <c r="H78" s="15"/>
      <c r="I78" s="15">
        <v>1</v>
      </c>
      <c r="J78" s="15"/>
      <c r="K78" s="15">
        <v>1</v>
      </c>
      <c r="L78" s="15"/>
      <c r="M78" s="15">
        <v>1</v>
      </c>
      <c r="N78" s="15"/>
      <c r="O78" s="15">
        <v>1</v>
      </c>
      <c r="P78" s="15"/>
    </row>
    <row r="79" spans="1:16" x14ac:dyDescent="0.25">
      <c r="A79" s="26" t="s">
        <v>245</v>
      </c>
      <c r="B79" s="15">
        <v>18559</v>
      </c>
      <c r="C79" s="15">
        <v>13</v>
      </c>
      <c r="D79" s="15"/>
      <c r="E79" s="15">
        <v>13</v>
      </c>
      <c r="F79" s="15"/>
      <c r="G79" s="15">
        <v>13</v>
      </c>
      <c r="H79" s="15"/>
      <c r="I79" s="15">
        <v>13</v>
      </c>
      <c r="J79" s="15"/>
      <c r="K79" s="15">
        <v>13</v>
      </c>
      <c r="L79" s="15"/>
      <c r="M79" s="15">
        <v>13</v>
      </c>
      <c r="N79" s="15"/>
      <c r="O79" s="15">
        <v>13</v>
      </c>
      <c r="P79" s="15"/>
    </row>
    <row r="80" spans="1:16" x14ac:dyDescent="0.25">
      <c r="A80" s="26" t="s">
        <v>209</v>
      </c>
      <c r="B80" s="15">
        <v>18908</v>
      </c>
      <c r="C80" s="15">
        <v>13</v>
      </c>
      <c r="D80" s="15"/>
      <c r="E80" s="15">
        <v>13</v>
      </c>
      <c r="F80" s="15"/>
      <c r="G80" s="15">
        <v>13</v>
      </c>
      <c r="H80" s="15"/>
      <c r="I80" s="15">
        <v>13</v>
      </c>
      <c r="J80" s="15"/>
      <c r="K80" s="15">
        <v>13</v>
      </c>
      <c r="L80" s="15"/>
      <c r="M80" s="15">
        <v>13</v>
      </c>
      <c r="N80" s="15"/>
      <c r="O80" s="15">
        <v>13</v>
      </c>
      <c r="P80" s="15"/>
    </row>
    <row r="81" spans="1:16" x14ac:dyDescent="0.25">
      <c r="A81" s="26" t="s">
        <v>210</v>
      </c>
      <c r="B81" s="15">
        <v>19149</v>
      </c>
      <c r="C81" s="15">
        <v>1</v>
      </c>
      <c r="D81" s="15"/>
      <c r="E81" s="15">
        <v>1</v>
      </c>
      <c r="F81" s="15"/>
      <c r="G81" s="15">
        <v>1</v>
      </c>
      <c r="H81" s="15"/>
      <c r="I81" s="15">
        <v>1</v>
      </c>
      <c r="J81" s="15"/>
      <c r="K81" s="15">
        <v>1</v>
      </c>
      <c r="L81" s="15"/>
      <c r="M81" s="15">
        <v>1</v>
      </c>
      <c r="N81" s="15"/>
      <c r="O81" s="15">
        <v>1</v>
      </c>
      <c r="P81" s="15"/>
    </row>
    <row r="82" spans="1:16" x14ac:dyDescent="0.25">
      <c r="A82" s="26" t="s">
        <v>633</v>
      </c>
      <c r="B82" s="15">
        <v>19240</v>
      </c>
      <c r="C82" s="15">
        <v>1</v>
      </c>
      <c r="D82" s="15"/>
      <c r="E82" s="15">
        <v>1</v>
      </c>
      <c r="F82" s="15"/>
      <c r="G82" s="15">
        <v>1</v>
      </c>
      <c r="H82" s="15"/>
      <c r="I82" s="15">
        <v>1</v>
      </c>
      <c r="J82" s="15"/>
      <c r="K82" s="15">
        <v>1</v>
      </c>
      <c r="L82" s="15"/>
      <c r="M82" s="15">
        <v>1</v>
      </c>
      <c r="N82" s="15"/>
      <c r="O82" s="15">
        <v>1</v>
      </c>
      <c r="P82" s="15"/>
    </row>
    <row r="83" spans="1:16" x14ac:dyDescent="0.25">
      <c r="A83" s="26" t="s">
        <v>211</v>
      </c>
      <c r="B83" s="15">
        <v>19479</v>
      </c>
      <c r="C83" s="15">
        <v>1</v>
      </c>
      <c r="D83" s="15"/>
      <c r="E83" s="15">
        <v>1</v>
      </c>
      <c r="F83" s="15"/>
      <c r="G83" s="15">
        <v>1</v>
      </c>
      <c r="H83" s="15"/>
      <c r="I83" s="15">
        <v>1</v>
      </c>
      <c r="J83" s="15"/>
      <c r="K83" s="15">
        <v>1</v>
      </c>
      <c r="L83" s="15"/>
      <c r="M83" s="15">
        <v>1</v>
      </c>
      <c r="N83" s="15"/>
      <c r="O83" s="15">
        <v>1</v>
      </c>
      <c r="P83" s="15"/>
    </row>
    <row r="84" spans="1:16" x14ac:dyDescent="0.25">
      <c r="A84" s="26" t="s">
        <v>212</v>
      </c>
      <c r="B84" s="15">
        <v>19630</v>
      </c>
      <c r="C84" s="15">
        <v>1</v>
      </c>
      <c r="D84" s="15"/>
      <c r="E84" s="15">
        <v>1</v>
      </c>
      <c r="F84" s="15"/>
      <c r="G84" s="15"/>
      <c r="H84" s="15"/>
      <c r="I84" s="15">
        <v>1</v>
      </c>
      <c r="J84" s="15"/>
      <c r="K84" s="15"/>
      <c r="L84" s="15"/>
      <c r="M84" s="15">
        <v>1</v>
      </c>
      <c r="N84" s="15"/>
      <c r="O84" s="15"/>
      <c r="P84" s="15"/>
    </row>
    <row r="85" spans="1:16" x14ac:dyDescent="0.25">
      <c r="A85" s="26" t="s">
        <v>213</v>
      </c>
      <c r="B85" s="15">
        <v>19816</v>
      </c>
      <c r="C85" s="15">
        <v>1</v>
      </c>
      <c r="D85" s="15"/>
      <c r="E85" s="15">
        <v>1</v>
      </c>
      <c r="F85" s="15"/>
      <c r="G85" s="15">
        <v>1</v>
      </c>
      <c r="H85" s="15"/>
      <c r="I85" s="15">
        <v>1</v>
      </c>
      <c r="J85" s="15"/>
      <c r="K85" s="15">
        <v>1</v>
      </c>
      <c r="L85" s="15"/>
      <c r="M85" s="15">
        <v>1</v>
      </c>
      <c r="N85" s="15"/>
      <c r="O85" s="15">
        <v>1</v>
      </c>
      <c r="P85" s="15"/>
    </row>
    <row r="86" spans="1:16" x14ac:dyDescent="0.25">
      <c r="A86" s="162" t="s">
        <v>377</v>
      </c>
      <c r="B86" s="162"/>
      <c r="C86" s="29">
        <f t="shared" ref="C86:P86" si="4">SUM(C75:C85)</f>
        <v>37</v>
      </c>
      <c r="D86" s="29">
        <f t="shared" si="4"/>
        <v>0</v>
      </c>
      <c r="E86" s="29">
        <f t="shared" si="4"/>
        <v>37</v>
      </c>
      <c r="F86" s="29">
        <f t="shared" si="4"/>
        <v>0</v>
      </c>
      <c r="G86" s="29">
        <f t="shared" si="4"/>
        <v>36</v>
      </c>
      <c r="H86" s="29">
        <f t="shared" si="4"/>
        <v>0</v>
      </c>
      <c r="I86" s="29">
        <f t="shared" si="4"/>
        <v>37</v>
      </c>
      <c r="J86" s="29">
        <f t="shared" si="4"/>
        <v>0</v>
      </c>
      <c r="K86" s="29">
        <f t="shared" si="4"/>
        <v>36</v>
      </c>
      <c r="L86" s="29">
        <f t="shared" si="4"/>
        <v>0</v>
      </c>
      <c r="M86" s="29">
        <f t="shared" si="4"/>
        <v>37</v>
      </c>
      <c r="N86" s="29">
        <f t="shared" si="4"/>
        <v>0</v>
      </c>
      <c r="O86" s="29">
        <f t="shared" si="4"/>
        <v>36</v>
      </c>
      <c r="P86" s="29">
        <f t="shared" si="4"/>
        <v>0</v>
      </c>
    </row>
    <row r="87" spans="1:16" x14ac:dyDescent="0.25">
      <c r="A87" s="157" t="s">
        <v>323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</row>
    <row r="88" spans="1:16" x14ac:dyDescent="0.25">
      <c r="A88" s="136" t="s">
        <v>691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</row>
    <row r="89" spans="1:16" x14ac:dyDescent="0.25">
      <c r="A89" s="26" t="s">
        <v>371</v>
      </c>
      <c r="B89" s="96">
        <v>17314</v>
      </c>
      <c r="C89" s="94"/>
      <c r="D89" s="94"/>
      <c r="E89" s="94">
        <v>2</v>
      </c>
      <c r="F89" s="94">
        <v>2</v>
      </c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1:16" x14ac:dyDescent="0.25">
      <c r="A90" s="26" t="s">
        <v>372</v>
      </c>
      <c r="B90" s="96">
        <v>15784</v>
      </c>
      <c r="C90" s="94"/>
      <c r="D90" s="94"/>
      <c r="E90" s="94">
        <v>4</v>
      </c>
      <c r="F90" s="94">
        <v>4</v>
      </c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1:16" x14ac:dyDescent="0.25">
      <c r="A91" s="26" t="s">
        <v>696</v>
      </c>
      <c r="B91" s="96">
        <v>18494</v>
      </c>
      <c r="C91" s="94"/>
      <c r="D91" s="94"/>
      <c r="E91" s="94">
        <v>2</v>
      </c>
      <c r="F91" s="94">
        <v>2</v>
      </c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1:16" ht="27.6" x14ac:dyDescent="0.25">
      <c r="A92" s="26" t="s">
        <v>373</v>
      </c>
      <c r="B92" s="96">
        <v>18590</v>
      </c>
      <c r="C92" s="94"/>
      <c r="D92" s="94"/>
      <c r="E92" s="94">
        <v>2</v>
      </c>
      <c r="F92" s="94">
        <v>2</v>
      </c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1:16" ht="27.6" x14ac:dyDescent="0.25">
      <c r="A93" s="26" t="s">
        <v>374</v>
      </c>
      <c r="B93" s="96">
        <v>15400</v>
      </c>
      <c r="C93" s="94"/>
      <c r="D93" s="94"/>
      <c r="E93" s="94">
        <v>4</v>
      </c>
      <c r="F93" s="94">
        <v>4</v>
      </c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1:16" ht="27.6" x14ac:dyDescent="0.25">
      <c r="A94" s="26" t="s">
        <v>375</v>
      </c>
      <c r="B94" s="96">
        <v>18447</v>
      </c>
      <c r="C94" s="94"/>
      <c r="D94" s="94"/>
      <c r="E94" s="94">
        <v>8</v>
      </c>
      <c r="F94" s="94">
        <v>8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1:16" x14ac:dyDescent="0.25">
      <c r="A95" s="26" t="s">
        <v>697</v>
      </c>
      <c r="B95" s="96">
        <v>19756</v>
      </c>
      <c r="C95" s="94"/>
      <c r="D95" s="94"/>
      <c r="E95" s="94">
        <v>4</v>
      </c>
      <c r="F95" s="94">
        <v>4</v>
      </c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1:16" ht="41.4" x14ac:dyDescent="0.25">
      <c r="A96" s="26" t="s">
        <v>683</v>
      </c>
      <c r="B96" s="96">
        <v>19867</v>
      </c>
      <c r="C96" s="94">
        <v>1</v>
      </c>
      <c r="D96" s="94"/>
      <c r="E96" s="94">
        <v>1</v>
      </c>
      <c r="F96" s="94"/>
      <c r="G96" s="94">
        <v>1</v>
      </c>
      <c r="H96" s="94"/>
      <c r="I96" s="94">
        <v>1</v>
      </c>
      <c r="J96" s="94"/>
      <c r="K96" s="94">
        <v>1</v>
      </c>
      <c r="L96" s="94"/>
      <c r="M96" s="94">
        <v>1</v>
      </c>
      <c r="N96" s="94"/>
      <c r="O96" s="94">
        <v>1</v>
      </c>
      <c r="P96" s="94"/>
    </row>
    <row r="97" spans="1:16" x14ac:dyDescent="0.25">
      <c r="A97" s="26" t="s">
        <v>497</v>
      </c>
      <c r="B97" s="96">
        <v>15643</v>
      </c>
      <c r="C97" s="94"/>
      <c r="D97" s="94"/>
      <c r="E97" s="94">
        <v>4</v>
      </c>
      <c r="F97" s="94"/>
      <c r="G97" s="94"/>
      <c r="H97" s="94"/>
      <c r="I97" s="94">
        <v>4</v>
      </c>
      <c r="J97" s="94"/>
      <c r="K97" s="94"/>
      <c r="L97" s="94"/>
      <c r="M97" s="94">
        <v>4</v>
      </c>
      <c r="N97" s="94"/>
      <c r="O97" s="94"/>
      <c r="P97" s="94"/>
    </row>
    <row r="98" spans="1:16" ht="41.4" x14ac:dyDescent="0.25">
      <c r="A98" s="26" t="s">
        <v>494</v>
      </c>
      <c r="B98" s="96">
        <v>19848</v>
      </c>
      <c r="C98" s="94">
        <v>2</v>
      </c>
      <c r="D98" s="94"/>
      <c r="E98" s="94">
        <v>2</v>
      </c>
      <c r="F98" s="94"/>
      <c r="G98" s="94">
        <v>2</v>
      </c>
      <c r="H98" s="94"/>
      <c r="I98" s="94">
        <v>2</v>
      </c>
      <c r="J98" s="94"/>
      <c r="K98" s="94">
        <v>2</v>
      </c>
      <c r="L98" s="94"/>
      <c r="M98" s="94">
        <v>2</v>
      </c>
      <c r="N98" s="94"/>
      <c r="O98" s="94">
        <v>2</v>
      </c>
      <c r="P98" s="94"/>
    </row>
    <row r="99" spans="1:16" ht="27.6" x14ac:dyDescent="0.25">
      <c r="A99" s="26" t="s">
        <v>498</v>
      </c>
      <c r="B99" s="96">
        <v>19867</v>
      </c>
      <c r="C99" s="94">
        <v>2</v>
      </c>
      <c r="D99" s="94"/>
      <c r="E99" s="94">
        <v>2</v>
      </c>
      <c r="F99" s="94"/>
      <c r="G99" s="94">
        <v>2</v>
      </c>
      <c r="H99" s="94"/>
      <c r="I99" s="94">
        <v>2</v>
      </c>
      <c r="J99" s="94"/>
      <c r="K99" s="94">
        <v>2</v>
      </c>
      <c r="L99" s="94"/>
      <c r="M99" s="94">
        <v>2</v>
      </c>
      <c r="N99" s="94"/>
      <c r="O99" s="94">
        <v>2</v>
      </c>
      <c r="P99" s="94"/>
    </row>
    <row r="100" spans="1:16" ht="27.6" x14ac:dyDescent="0.25">
      <c r="A100" s="26" t="s">
        <v>499</v>
      </c>
      <c r="B100" s="96">
        <v>11442</v>
      </c>
      <c r="C100" s="94"/>
      <c r="D100" s="94"/>
      <c r="E100" s="94">
        <v>1</v>
      </c>
      <c r="F100" s="94"/>
      <c r="G100" s="94">
        <v>1</v>
      </c>
      <c r="H100" s="94"/>
      <c r="I100" s="94">
        <v>1</v>
      </c>
      <c r="J100" s="94"/>
      <c r="K100" s="94">
        <v>1</v>
      </c>
      <c r="L100" s="94"/>
      <c r="M100" s="94">
        <v>1</v>
      </c>
      <c r="N100" s="94"/>
      <c r="O100" s="94">
        <v>1</v>
      </c>
      <c r="P100" s="94"/>
    </row>
    <row r="101" spans="1:16" s="23" customFormat="1" x14ac:dyDescent="0.25">
      <c r="A101" s="160" t="s">
        <v>13</v>
      </c>
      <c r="B101" s="160"/>
      <c r="C101" s="60">
        <f>SUM(C89:C100)</f>
        <v>5</v>
      </c>
      <c r="D101" s="97">
        <f t="shared" ref="D101:P101" si="5">SUM(D89:D100)</f>
        <v>0</v>
      </c>
      <c r="E101" s="97">
        <f>SUM(E89:E100)</f>
        <v>36</v>
      </c>
      <c r="F101" s="97">
        <f t="shared" si="5"/>
        <v>26</v>
      </c>
      <c r="G101" s="97">
        <f t="shared" si="5"/>
        <v>6</v>
      </c>
      <c r="H101" s="97">
        <f t="shared" si="5"/>
        <v>0</v>
      </c>
      <c r="I101" s="97">
        <f t="shared" si="5"/>
        <v>10</v>
      </c>
      <c r="J101" s="97">
        <f t="shared" si="5"/>
        <v>0</v>
      </c>
      <c r="K101" s="97">
        <f t="shared" si="5"/>
        <v>6</v>
      </c>
      <c r="L101" s="97">
        <f t="shared" si="5"/>
        <v>0</v>
      </c>
      <c r="M101" s="97">
        <f t="shared" si="5"/>
        <v>10</v>
      </c>
      <c r="N101" s="97">
        <f t="shared" si="5"/>
        <v>0</v>
      </c>
      <c r="O101" s="97">
        <f t="shared" si="5"/>
        <v>6</v>
      </c>
      <c r="P101" s="97">
        <f t="shared" si="5"/>
        <v>0</v>
      </c>
    </row>
    <row r="102" spans="1:16" s="23" customFormat="1" x14ac:dyDescent="0.25">
      <c r="A102" s="113" t="s">
        <v>491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5"/>
    </row>
    <row r="103" spans="1:16" s="23" customFormat="1" ht="27.6" x14ac:dyDescent="0.25">
      <c r="A103" s="26" t="s">
        <v>492</v>
      </c>
      <c r="B103" s="61">
        <v>11442</v>
      </c>
      <c r="C103" s="94">
        <v>6</v>
      </c>
      <c r="D103" s="94"/>
      <c r="E103" s="94">
        <v>6</v>
      </c>
      <c r="F103" s="94"/>
      <c r="G103" s="94">
        <v>8</v>
      </c>
      <c r="H103" s="94"/>
      <c r="I103" s="94">
        <v>8</v>
      </c>
      <c r="J103" s="94"/>
      <c r="K103" s="94">
        <v>8</v>
      </c>
      <c r="L103" s="94"/>
      <c r="M103" s="94">
        <v>8</v>
      </c>
      <c r="N103" s="94"/>
      <c r="O103" s="94">
        <v>10</v>
      </c>
      <c r="P103" s="94"/>
    </row>
    <row r="104" spans="1:16" s="23" customFormat="1" x14ac:dyDescent="0.25">
      <c r="A104" s="121" t="s">
        <v>13</v>
      </c>
      <c r="B104" s="123"/>
      <c r="C104" s="60">
        <f>SUM(C103)</f>
        <v>6</v>
      </c>
      <c r="D104" s="60">
        <f t="shared" ref="D104:P104" si="6">SUM(D103)</f>
        <v>0</v>
      </c>
      <c r="E104" s="60">
        <f>SUM(E103)</f>
        <v>6</v>
      </c>
      <c r="F104" s="60">
        <f t="shared" si="6"/>
        <v>0</v>
      </c>
      <c r="G104" s="60">
        <f t="shared" si="6"/>
        <v>8</v>
      </c>
      <c r="H104" s="60">
        <f t="shared" si="6"/>
        <v>0</v>
      </c>
      <c r="I104" s="60">
        <f t="shared" si="6"/>
        <v>8</v>
      </c>
      <c r="J104" s="60">
        <f t="shared" si="6"/>
        <v>0</v>
      </c>
      <c r="K104" s="60">
        <f t="shared" si="6"/>
        <v>8</v>
      </c>
      <c r="L104" s="60">
        <f t="shared" si="6"/>
        <v>0</v>
      </c>
      <c r="M104" s="60">
        <f t="shared" si="6"/>
        <v>8</v>
      </c>
      <c r="N104" s="60">
        <f t="shared" si="6"/>
        <v>0</v>
      </c>
      <c r="O104" s="60">
        <f t="shared" si="6"/>
        <v>10</v>
      </c>
      <c r="P104" s="60">
        <f t="shared" si="6"/>
        <v>0</v>
      </c>
    </row>
    <row r="105" spans="1:16" s="23" customFormat="1" x14ac:dyDescent="0.25">
      <c r="A105" s="128" t="s">
        <v>377</v>
      </c>
      <c r="B105" s="130"/>
      <c r="C105" s="60">
        <f>C104+C101</f>
        <v>11</v>
      </c>
      <c r="D105" s="97">
        <f t="shared" ref="D105:P105" si="7">D104+D101</f>
        <v>0</v>
      </c>
      <c r="E105" s="97">
        <f t="shared" si="7"/>
        <v>42</v>
      </c>
      <c r="F105" s="97">
        <f t="shared" si="7"/>
        <v>26</v>
      </c>
      <c r="G105" s="97">
        <f t="shared" si="7"/>
        <v>14</v>
      </c>
      <c r="H105" s="97">
        <f t="shared" si="7"/>
        <v>0</v>
      </c>
      <c r="I105" s="97">
        <f t="shared" si="7"/>
        <v>18</v>
      </c>
      <c r="J105" s="97">
        <f t="shared" si="7"/>
        <v>0</v>
      </c>
      <c r="K105" s="97">
        <f t="shared" si="7"/>
        <v>14</v>
      </c>
      <c r="L105" s="97">
        <f t="shared" si="7"/>
        <v>0</v>
      </c>
      <c r="M105" s="97">
        <f t="shared" si="7"/>
        <v>18</v>
      </c>
      <c r="N105" s="97">
        <f t="shared" si="7"/>
        <v>0</v>
      </c>
      <c r="O105" s="97">
        <f t="shared" si="7"/>
        <v>16</v>
      </c>
      <c r="P105" s="97">
        <f t="shared" si="7"/>
        <v>0</v>
      </c>
    </row>
    <row r="106" spans="1:16" x14ac:dyDescent="0.25">
      <c r="A106" s="157" t="s">
        <v>384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</row>
    <row r="107" spans="1:16" x14ac:dyDescent="0.25">
      <c r="A107" s="136" t="s">
        <v>401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</row>
    <row r="108" spans="1:16" x14ac:dyDescent="0.25">
      <c r="A108" s="64" t="s">
        <v>594</v>
      </c>
      <c r="B108" s="15">
        <v>12680</v>
      </c>
      <c r="C108" s="21">
        <v>22</v>
      </c>
      <c r="D108" s="21">
        <v>2</v>
      </c>
      <c r="E108" s="21">
        <v>23</v>
      </c>
      <c r="F108" s="21">
        <v>2</v>
      </c>
      <c r="G108" s="21">
        <v>24</v>
      </c>
      <c r="H108" s="21">
        <v>2</v>
      </c>
      <c r="I108" s="65">
        <v>25</v>
      </c>
      <c r="J108" s="21">
        <v>2</v>
      </c>
      <c r="K108" s="21">
        <v>26</v>
      </c>
      <c r="L108" s="21">
        <v>3</v>
      </c>
      <c r="M108" s="21">
        <v>26</v>
      </c>
      <c r="N108" s="21">
        <v>3</v>
      </c>
      <c r="O108" s="21">
        <v>27</v>
      </c>
      <c r="P108" s="21">
        <v>3</v>
      </c>
    </row>
    <row r="109" spans="1:16" ht="27.6" x14ac:dyDescent="0.25">
      <c r="A109" s="26" t="s">
        <v>309</v>
      </c>
      <c r="B109" s="66" t="s">
        <v>490</v>
      </c>
      <c r="C109" s="21">
        <v>52</v>
      </c>
      <c r="D109" s="21">
        <v>5</v>
      </c>
      <c r="E109" s="21">
        <v>54</v>
      </c>
      <c r="F109" s="21">
        <v>6</v>
      </c>
      <c r="G109" s="21">
        <v>56</v>
      </c>
      <c r="H109" s="21">
        <v>6</v>
      </c>
      <c r="I109" s="65">
        <v>58</v>
      </c>
      <c r="J109" s="21">
        <v>6</v>
      </c>
      <c r="K109" s="21">
        <v>61</v>
      </c>
      <c r="L109" s="21">
        <v>6</v>
      </c>
      <c r="M109" s="21">
        <v>61</v>
      </c>
      <c r="N109" s="21">
        <v>7</v>
      </c>
      <c r="O109" s="21">
        <v>64</v>
      </c>
      <c r="P109" s="21">
        <v>7</v>
      </c>
    </row>
    <row r="110" spans="1:16" x14ac:dyDescent="0.25">
      <c r="A110" s="64" t="s">
        <v>318</v>
      </c>
      <c r="B110" s="15">
        <v>13790</v>
      </c>
      <c r="C110" s="21">
        <v>10</v>
      </c>
      <c r="D110" s="21">
        <v>1</v>
      </c>
      <c r="E110" s="21">
        <v>10</v>
      </c>
      <c r="F110" s="21">
        <v>1</v>
      </c>
      <c r="G110" s="21">
        <v>11</v>
      </c>
      <c r="H110" s="21">
        <v>1</v>
      </c>
      <c r="I110" s="65">
        <v>11</v>
      </c>
      <c r="J110" s="21">
        <v>1</v>
      </c>
      <c r="K110" s="21">
        <v>12</v>
      </c>
      <c r="L110" s="21">
        <v>1</v>
      </c>
      <c r="M110" s="21">
        <v>12</v>
      </c>
      <c r="N110" s="21">
        <v>1</v>
      </c>
      <c r="O110" s="21">
        <v>12</v>
      </c>
      <c r="P110" s="21">
        <v>1</v>
      </c>
    </row>
    <row r="111" spans="1:16" x14ac:dyDescent="0.25">
      <c r="A111" s="64" t="s">
        <v>317</v>
      </c>
      <c r="B111" s="15">
        <v>13788</v>
      </c>
      <c r="C111" s="21">
        <v>11</v>
      </c>
      <c r="D111" s="21">
        <v>1</v>
      </c>
      <c r="E111" s="21">
        <v>11</v>
      </c>
      <c r="F111" s="21">
        <v>1</v>
      </c>
      <c r="G111" s="21">
        <v>12</v>
      </c>
      <c r="H111" s="21">
        <v>1</v>
      </c>
      <c r="I111" s="65">
        <v>12</v>
      </c>
      <c r="J111" s="21">
        <v>1</v>
      </c>
      <c r="K111" s="21">
        <v>13</v>
      </c>
      <c r="L111" s="21">
        <v>1</v>
      </c>
      <c r="M111" s="21">
        <v>13</v>
      </c>
      <c r="N111" s="21">
        <v>1</v>
      </c>
      <c r="O111" s="21">
        <v>14</v>
      </c>
      <c r="P111" s="21">
        <v>1</v>
      </c>
    </row>
    <row r="112" spans="1:16" x14ac:dyDescent="0.25">
      <c r="A112" s="64" t="s">
        <v>319</v>
      </c>
      <c r="B112" s="15">
        <v>14277</v>
      </c>
      <c r="C112" s="21">
        <v>7</v>
      </c>
      <c r="D112" s="21">
        <v>1</v>
      </c>
      <c r="E112" s="21">
        <v>7</v>
      </c>
      <c r="F112" s="21">
        <v>1</v>
      </c>
      <c r="G112" s="21">
        <v>7</v>
      </c>
      <c r="H112" s="21">
        <v>1</v>
      </c>
      <c r="I112" s="65">
        <v>7</v>
      </c>
      <c r="J112" s="21">
        <v>1</v>
      </c>
      <c r="K112" s="21">
        <v>8</v>
      </c>
      <c r="L112" s="21">
        <v>1</v>
      </c>
      <c r="M112" s="21">
        <v>8</v>
      </c>
      <c r="N112" s="21">
        <v>1</v>
      </c>
      <c r="O112" s="21">
        <v>8</v>
      </c>
      <c r="P112" s="21">
        <v>1</v>
      </c>
    </row>
    <row r="113" spans="1:16" x14ac:dyDescent="0.25">
      <c r="A113" s="64" t="s">
        <v>320</v>
      </c>
      <c r="B113" s="15">
        <v>14388</v>
      </c>
      <c r="C113" s="21">
        <v>9</v>
      </c>
      <c r="D113" s="21">
        <v>1</v>
      </c>
      <c r="E113" s="21">
        <v>9</v>
      </c>
      <c r="F113" s="21">
        <v>1</v>
      </c>
      <c r="G113" s="21">
        <v>10</v>
      </c>
      <c r="H113" s="21">
        <v>1</v>
      </c>
      <c r="I113" s="65">
        <v>10</v>
      </c>
      <c r="J113" s="21">
        <v>1</v>
      </c>
      <c r="K113" s="21">
        <v>10</v>
      </c>
      <c r="L113" s="21">
        <v>1</v>
      </c>
      <c r="M113" s="21">
        <v>10</v>
      </c>
      <c r="N113" s="21">
        <v>1</v>
      </c>
      <c r="O113" s="21">
        <v>11</v>
      </c>
      <c r="P113" s="21">
        <v>1</v>
      </c>
    </row>
    <row r="114" spans="1:16" x14ac:dyDescent="0.25">
      <c r="A114" s="64" t="s">
        <v>307</v>
      </c>
      <c r="B114" s="66">
        <v>14571</v>
      </c>
      <c r="C114" s="21">
        <v>38</v>
      </c>
      <c r="D114" s="21">
        <v>4</v>
      </c>
      <c r="E114" s="21">
        <v>40</v>
      </c>
      <c r="F114" s="21">
        <v>5</v>
      </c>
      <c r="G114" s="21">
        <v>42</v>
      </c>
      <c r="H114" s="21">
        <v>5</v>
      </c>
      <c r="I114" s="65">
        <v>43</v>
      </c>
      <c r="J114" s="21">
        <v>5</v>
      </c>
      <c r="K114" s="21">
        <v>45</v>
      </c>
      <c r="L114" s="21">
        <v>5</v>
      </c>
      <c r="M114" s="21">
        <v>46</v>
      </c>
      <c r="N114" s="21">
        <v>5</v>
      </c>
      <c r="O114" s="21">
        <v>47</v>
      </c>
      <c r="P114" s="21">
        <v>5</v>
      </c>
    </row>
    <row r="115" spans="1:16" ht="41.4" x14ac:dyDescent="0.25">
      <c r="A115" s="64" t="s">
        <v>316</v>
      </c>
      <c r="B115" s="15">
        <v>19806</v>
      </c>
      <c r="C115" s="21">
        <v>9</v>
      </c>
      <c r="D115" s="21">
        <v>1</v>
      </c>
      <c r="E115" s="21">
        <v>9</v>
      </c>
      <c r="F115" s="21">
        <v>1</v>
      </c>
      <c r="G115" s="21">
        <v>10</v>
      </c>
      <c r="H115" s="21">
        <v>1</v>
      </c>
      <c r="I115" s="65">
        <v>10</v>
      </c>
      <c r="J115" s="21">
        <v>1</v>
      </c>
      <c r="K115" s="21">
        <v>10</v>
      </c>
      <c r="L115" s="21">
        <v>1</v>
      </c>
      <c r="M115" s="21">
        <v>10</v>
      </c>
      <c r="N115" s="21">
        <v>1</v>
      </c>
      <c r="O115" s="21">
        <v>11</v>
      </c>
      <c r="P115" s="21">
        <v>1</v>
      </c>
    </row>
    <row r="116" spans="1:16" ht="41.4" x14ac:dyDescent="0.25">
      <c r="A116" s="64" t="s">
        <v>312</v>
      </c>
      <c r="B116" s="15">
        <v>12928</v>
      </c>
      <c r="C116" s="21">
        <v>105</v>
      </c>
      <c r="D116" s="21">
        <v>11</v>
      </c>
      <c r="E116" s="21">
        <v>110</v>
      </c>
      <c r="F116" s="21">
        <v>11</v>
      </c>
      <c r="G116" s="21">
        <v>114</v>
      </c>
      <c r="H116" s="21">
        <v>12</v>
      </c>
      <c r="I116" s="65">
        <v>119</v>
      </c>
      <c r="J116" s="21">
        <v>12</v>
      </c>
      <c r="K116" s="21">
        <v>124</v>
      </c>
      <c r="L116" s="21">
        <v>13</v>
      </c>
      <c r="M116" s="21">
        <v>125</v>
      </c>
      <c r="N116" s="21">
        <v>13</v>
      </c>
      <c r="O116" s="21">
        <v>130</v>
      </c>
      <c r="P116" s="21">
        <v>14</v>
      </c>
    </row>
    <row r="117" spans="1:16" ht="27.6" x14ac:dyDescent="0.25">
      <c r="A117" s="64" t="s">
        <v>306</v>
      </c>
      <c r="B117" s="15">
        <v>12334</v>
      </c>
      <c r="C117" s="21">
        <v>72</v>
      </c>
      <c r="D117" s="21">
        <v>8</v>
      </c>
      <c r="E117" s="21">
        <v>76</v>
      </c>
      <c r="F117" s="21">
        <v>8</v>
      </c>
      <c r="G117" s="21">
        <v>79</v>
      </c>
      <c r="H117" s="21">
        <v>8</v>
      </c>
      <c r="I117" s="65">
        <v>82</v>
      </c>
      <c r="J117" s="21">
        <v>9</v>
      </c>
      <c r="K117" s="21">
        <v>85</v>
      </c>
      <c r="L117" s="21">
        <v>9</v>
      </c>
      <c r="M117" s="21">
        <v>86</v>
      </c>
      <c r="N117" s="21">
        <v>9</v>
      </c>
      <c r="O117" s="21">
        <v>89</v>
      </c>
      <c r="P117" s="21">
        <v>9</v>
      </c>
    </row>
    <row r="118" spans="1:16" x14ac:dyDescent="0.25">
      <c r="A118" s="64" t="s">
        <v>207</v>
      </c>
      <c r="B118" s="15">
        <v>13450</v>
      </c>
      <c r="C118" s="21">
        <v>60</v>
      </c>
      <c r="D118" s="21">
        <v>7</v>
      </c>
      <c r="E118" s="21">
        <v>63</v>
      </c>
      <c r="F118" s="21">
        <v>7</v>
      </c>
      <c r="G118" s="21">
        <v>66</v>
      </c>
      <c r="H118" s="21">
        <v>7</v>
      </c>
      <c r="I118" s="65">
        <v>68</v>
      </c>
      <c r="J118" s="21">
        <v>7</v>
      </c>
      <c r="K118" s="21">
        <v>71</v>
      </c>
      <c r="L118" s="21">
        <v>8</v>
      </c>
      <c r="M118" s="21">
        <v>72</v>
      </c>
      <c r="N118" s="21">
        <v>8</v>
      </c>
      <c r="O118" s="21">
        <v>74</v>
      </c>
      <c r="P118" s="21">
        <v>8</v>
      </c>
    </row>
    <row r="119" spans="1:16" x14ac:dyDescent="0.25">
      <c r="A119" s="64" t="s">
        <v>311</v>
      </c>
      <c r="B119" s="15" t="s">
        <v>593</v>
      </c>
      <c r="C119" s="21">
        <v>27</v>
      </c>
      <c r="D119" s="21">
        <v>1</v>
      </c>
      <c r="E119" s="21">
        <v>29</v>
      </c>
      <c r="F119" s="21">
        <v>1</v>
      </c>
      <c r="G119" s="21">
        <v>30</v>
      </c>
      <c r="H119" s="21">
        <v>1</v>
      </c>
      <c r="I119" s="65">
        <v>31</v>
      </c>
      <c r="J119" s="21">
        <v>1</v>
      </c>
      <c r="K119" s="21">
        <v>32</v>
      </c>
      <c r="L119" s="21">
        <v>1</v>
      </c>
      <c r="M119" s="21">
        <v>33</v>
      </c>
      <c r="N119" s="21">
        <v>1</v>
      </c>
      <c r="O119" s="21">
        <v>34</v>
      </c>
      <c r="P119" s="21">
        <v>1</v>
      </c>
    </row>
    <row r="120" spans="1:16" x14ac:dyDescent="0.25">
      <c r="A120" s="64" t="s">
        <v>310</v>
      </c>
      <c r="B120" s="15"/>
      <c r="C120" s="21">
        <v>11</v>
      </c>
      <c r="D120" s="21">
        <v>1</v>
      </c>
      <c r="E120" s="21">
        <v>11</v>
      </c>
      <c r="F120" s="21">
        <v>1</v>
      </c>
      <c r="G120" s="21">
        <v>12</v>
      </c>
      <c r="H120" s="21">
        <v>1</v>
      </c>
      <c r="I120" s="65">
        <v>12</v>
      </c>
      <c r="J120" s="21">
        <v>1</v>
      </c>
      <c r="K120" s="21">
        <v>13</v>
      </c>
      <c r="L120" s="21">
        <v>1</v>
      </c>
      <c r="M120" s="21">
        <v>13</v>
      </c>
      <c r="N120" s="21">
        <v>1</v>
      </c>
      <c r="O120" s="21">
        <v>14</v>
      </c>
      <c r="P120" s="21">
        <v>1</v>
      </c>
    </row>
    <row r="121" spans="1:16" ht="27.6" x14ac:dyDescent="0.25">
      <c r="A121" s="64" t="s">
        <v>219</v>
      </c>
      <c r="B121" s="15">
        <v>14612</v>
      </c>
      <c r="C121" s="21">
        <v>49</v>
      </c>
      <c r="D121" s="21">
        <v>5</v>
      </c>
      <c r="E121" s="21">
        <v>51</v>
      </c>
      <c r="F121" s="21">
        <v>6</v>
      </c>
      <c r="G121" s="21">
        <v>54</v>
      </c>
      <c r="H121" s="21">
        <v>6</v>
      </c>
      <c r="I121" s="65">
        <v>56</v>
      </c>
      <c r="J121" s="21">
        <v>6</v>
      </c>
      <c r="K121" s="21">
        <v>58</v>
      </c>
      <c r="L121" s="21">
        <v>6</v>
      </c>
      <c r="M121" s="21">
        <v>59</v>
      </c>
      <c r="N121" s="21">
        <v>7</v>
      </c>
      <c r="O121" s="21">
        <v>61</v>
      </c>
      <c r="P121" s="21">
        <v>7</v>
      </c>
    </row>
    <row r="122" spans="1:16" ht="41.4" x14ac:dyDescent="0.25">
      <c r="A122" s="64" t="s">
        <v>220</v>
      </c>
      <c r="B122" s="15">
        <v>14571</v>
      </c>
      <c r="C122" s="21">
        <v>38</v>
      </c>
      <c r="D122" s="21">
        <v>4</v>
      </c>
      <c r="E122" s="21">
        <v>40</v>
      </c>
      <c r="F122" s="21">
        <v>5</v>
      </c>
      <c r="G122" s="21">
        <v>42</v>
      </c>
      <c r="H122" s="21">
        <v>5</v>
      </c>
      <c r="I122" s="65">
        <v>43</v>
      </c>
      <c r="J122" s="21">
        <v>5</v>
      </c>
      <c r="K122" s="21">
        <v>45</v>
      </c>
      <c r="L122" s="21">
        <v>5</v>
      </c>
      <c r="M122" s="21">
        <v>46</v>
      </c>
      <c r="N122" s="21">
        <v>5</v>
      </c>
      <c r="O122" s="21">
        <v>47</v>
      </c>
      <c r="P122" s="21">
        <v>5</v>
      </c>
    </row>
    <row r="123" spans="1:16" x14ac:dyDescent="0.25">
      <c r="A123" s="64" t="s">
        <v>215</v>
      </c>
      <c r="B123" s="15">
        <v>15220</v>
      </c>
      <c r="C123" s="21">
        <v>80</v>
      </c>
      <c r="D123" s="21">
        <v>9</v>
      </c>
      <c r="E123" s="21">
        <v>84</v>
      </c>
      <c r="F123" s="21">
        <v>9</v>
      </c>
      <c r="G123" s="21">
        <v>87</v>
      </c>
      <c r="H123" s="21">
        <v>10</v>
      </c>
      <c r="I123" s="65">
        <v>91</v>
      </c>
      <c r="J123" s="21">
        <v>10</v>
      </c>
      <c r="K123" s="21">
        <v>94</v>
      </c>
      <c r="L123" s="21">
        <v>10</v>
      </c>
      <c r="M123" s="21">
        <v>95</v>
      </c>
      <c r="N123" s="21">
        <v>10</v>
      </c>
      <c r="O123" s="21">
        <v>99</v>
      </c>
      <c r="P123" s="21">
        <v>11</v>
      </c>
    </row>
    <row r="124" spans="1:16" x14ac:dyDescent="0.25">
      <c r="A124" s="64" t="s">
        <v>595</v>
      </c>
      <c r="B124" s="15">
        <v>18346</v>
      </c>
      <c r="C124" s="21">
        <v>14</v>
      </c>
      <c r="D124" s="21">
        <v>1</v>
      </c>
      <c r="E124" s="21">
        <v>15</v>
      </c>
      <c r="F124" s="21">
        <v>1</v>
      </c>
      <c r="G124" s="21">
        <v>16</v>
      </c>
      <c r="H124" s="21">
        <v>1</v>
      </c>
      <c r="I124" s="65">
        <v>16</v>
      </c>
      <c r="J124" s="21">
        <v>1</v>
      </c>
      <c r="K124" s="21">
        <v>17</v>
      </c>
      <c r="L124" s="21">
        <v>1</v>
      </c>
      <c r="M124" s="21">
        <v>17</v>
      </c>
      <c r="N124" s="21">
        <v>1</v>
      </c>
      <c r="O124" s="21">
        <v>18</v>
      </c>
      <c r="P124" s="21">
        <v>1</v>
      </c>
    </row>
    <row r="125" spans="1:16" ht="41.4" x14ac:dyDescent="0.25">
      <c r="A125" s="64" t="s">
        <v>313</v>
      </c>
      <c r="B125" s="15"/>
      <c r="C125" s="21">
        <v>8</v>
      </c>
      <c r="D125" s="21">
        <v>1</v>
      </c>
      <c r="E125" s="21">
        <v>8</v>
      </c>
      <c r="F125" s="21">
        <v>1</v>
      </c>
      <c r="G125" s="21">
        <v>8</v>
      </c>
      <c r="H125" s="21">
        <v>1</v>
      </c>
      <c r="I125" s="65">
        <v>9</v>
      </c>
      <c r="J125" s="21">
        <v>1</v>
      </c>
      <c r="K125" s="21">
        <v>9</v>
      </c>
      <c r="L125" s="21">
        <v>1</v>
      </c>
      <c r="M125" s="21">
        <v>9</v>
      </c>
      <c r="N125" s="21">
        <v>1</v>
      </c>
      <c r="O125" s="21">
        <v>9</v>
      </c>
      <c r="P125" s="21">
        <v>1</v>
      </c>
    </row>
    <row r="126" spans="1:16" x14ac:dyDescent="0.25">
      <c r="A126" s="64" t="s">
        <v>221</v>
      </c>
      <c r="B126" s="15">
        <v>18880</v>
      </c>
      <c r="C126" s="21">
        <v>58</v>
      </c>
      <c r="D126" s="21">
        <v>7</v>
      </c>
      <c r="E126" s="21">
        <v>61</v>
      </c>
      <c r="F126" s="21">
        <v>7</v>
      </c>
      <c r="G126" s="21">
        <v>63</v>
      </c>
      <c r="H126" s="21">
        <v>7</v>
      </c>
      <c r="I126" s="65">
        <v>66</v>
      </c>
      <c r="J126" s="21">
        <v>7</v>
      </c>
      <c r="K126" s="21">
        <v>68</v>
      </c>
      <c r="L126" s="21">
        <v>8</v>
      </c>
      <c r="M126" s="21">
        <v>69</v>
      </c>
      <c r="N126" s="21">
        <v>8</v>
      </c>
      <c r="O126" s="21">
        <v>72</v>
      </c>
      <c r="P126" s="21">
        <v>8</v>
      </c>
    </row>
    <row r="127" spans="1:16" x14ac:dyDescent="0.25">
      <c r="A127" s="64" t="s">
        <v>308</v>
      </c>
      <c r="B127" s="66"/>
      <c r="C127" s="21">
        <v>13</v>
      </c>
      <c r="D127" s="21">
        <v>1</v>
      </c>
      <c r="E127" s="21">
        <v>14</v>
      </c>
      <c r="F127" s="21">
        <v>1</v>
      </c>
      <c r="G127" s="21">
        <v>14</v>
      </c>
      <c r="H127" s="21">
        <v>1</v>
      </c>
      <c r="I127" s="65">
        <v>15</v>
      </c>
      <c r="J127" s="21">
        <v>1</v>
      </c>
      <c r="K127" s="21">
        <v>15</v>
      </c>
      <c r="L127" s="21">
        <v>1</v>
      </c>
      <c r="M127" s="21">
        <v>16</v>
      </c>
      <c r="N127" s="21">
        <v>1</v>
      </c>
      <c r="O127" s="21">
        <v>16</v>
      </c>
      <c r="P127" s="21">
        <v>1</v>
      </c>
    </row>
    <row r="128" spans="1:16" x14ac:dyDescent="0.25">
      <c r="A128" s="64" t="s">
        <v>189</v>
      </c>
      <c r="B128" s="15">
        <v>19756</v>
      </c>
      <c r="C128" s="21">
        <v>33</v>
      </c>
      <c r="D128" s="21">
        <v>3</v>
      </c>
      <c r="E128" s="21">
        <v>34</v>
      </c>
      <c r="F128" s="21">
        <v>3</v>
      </c>
      <c r="G128" s="21">
        <v>36</v>
      </c>
      <c r="H128" s="21">
        <v>4</v>
      </c>
      <c r="I128" s="65">
        <v>37</v>
      </c>
      <c r="J128" s="21">
        <v>4</v>
      </c>
      <c r="K128" s="21">
        <v>39</v>
      </c>
      <c r="L128" s="21">
        <v>4</v>
      </c>
      <c r="M128" s="21">
        <v>39</v>
      </c>
      <c r="N128" s="21">
        <v>4</v>
      </c>
      <c r="O128" s="21">
        <v>41</v>
      </c>
      <c r="P128" s="21">
        <v>4</v>
      </c>
    </row>
    <row r="129" spans="1:16" ht="41.4" x14ac:dyDescent="0.25">
      <c r="A129" s="64" t="s">
        <v>314</v>
      </c>
      <c r="B129" s="15"/>
      <c r="C129" s="21">
        <v>5</v>
      </c>
      <c r="D129" s="21">
        <v>0</v>
      </c>
      <c r="E129" s="21">
        <v>6</v>
      </c>
      <c r="F129" s="21">
        <v>0</v>
      </c>
      <c r="G129" s="21">
        <v>6</v>
      </c>
      <c r="H129" s="21">
        <v>0</v>
      </c>
      <c r="I129" s="65">
        <v>6</v>
      </c>
      <c r="J129" s="21">
        <v>0</v>
      </c>
      <c r="K129" s="21">
        <v>6</v>
      </c>
      <c r="L129" s="21">
        <v>0</v>
      </c>
      <c r="M129" s="21">
        <v>7</v>
      </c>
      <c r="N129" s="21">
        <v>0</v>
      </c>
      <c r="O129" s="21">
        <v>7</v>
      </c>
      <c r="P129" s="21">
        <v>0</v>
      </c>
    </row>
    <row r="130" spans="1:16" x14ac:dyDescent="0.25">
      <c r="A130" s="64" t="s">
        <v>315</v>
      </c>
      <c r="B130" s="15">
        <v>19804</v>
      </c>
      <c r="C130" s="21">
        <v>7</v>
      </c>
      <c r="D130" s="21">
        <v>1</v>
      </c>
      <c r="E130" s="21">
        <v>7</v>
      </c>
      <c r="F130" s="21">
        <v>1</v>
      </c>
      <c r="G130" s="21">
        <v>7</v>
      </c>
      <c r="H130" s="21">
        <v>1</v>
      </c>
      <c r="I130" s="65">
        <v>7</v>
      </c>
      <c r="J130" s="21">
        <v>1</v>
      </c>
      <c r="K130" s="21">
        <v>8</v>
      </c>
      <c r="L130" s="21">
        <v>1</v>
      </c>
      <c r="M130" s="21">
        <v>8</v>
      </c>
      <c r="N130" s="21">
        <v>1</v>
      </c>
      <c r="O130" s="21">
        <v>8</v>
      </c>
      <c r="P130" s="21">
        <v>1</v>
      </c>
    </row>
    <row r="131" spans="1:16" x14ac:dyDescent="0.25">
      <c r="A131" s="165" t="s">
        <v>377</v>
      </c>
      <c r="B131" s="166"/>
      <c r="C131" s="67">
        <f>SUM(C108:C130)</f>
        <v>738</v>
      </c>
      <c r="D131" s="67">
        <f t="shared" ref="D131:P131" si="8">SUM(D108:D130)</f>
        <v>76</v>
      </c>
      <c r="E131" s="67">
        <f t="shared" si="8"/>
        <v>772</v>
      </c>
      <c r="F131" s="67">
        <f t="shared" si="8"/>
        <v>80</v>
      </c>
      <c r="G131" s="67">
        <f t="shared" si="8"/>
        <v>806</v>
      </c>
      <c r="H131" s="67">
        <f t="shared" si="8"/>
        <v>83</v>
      </c>
      <c r="I131" s="67">
        <f t="shared" si="8"/>
        <v>834</v>
      </c>
      <c r="J131" s="67">
        <f t="shared" si="8"/>
        <v>84</v>
      </c>
      <c r="K131" s="67">
        <f t="shared" si="8"/>
        <v>869</v>
      </c>
      <c r="L131" s="67">
        <f t="shared" si="8"/>
        <v>88</v>
      </c>
      <c r="M131" s="67">
        <f t="shared" si="8"/>
        <v>880</v>
      </c>
      <c r="N131" s="67">
        <f t="shared" si="8"/>
        <v>90</v>
      </c>
      <c r="O131" s="67">
        <f t="shared" si="8"/>
        <v>913</v>
      </c>
      <c r="P131" s="67">
        <f t="shared" si="8"/>
        <v>92</v>
      </c>
    </row>
    <row r="132" spans="1:16" x14ac:dyDescent="0.25">
      <c r="A132" s="157" t="s">
        <v>70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1:16" x14ac:dyDescent="0.25">
      <c r="A133" s="136" t="s">
        <v>577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1:16" ht="27.6" x14ac:dyDescent="0.25">
      <c r="A134" s="64" t="s">
        <v>576</v>
      </c>
      <c r="B134" s="66">
        <v>14444</v>
      </c>
      <c r="C134" s="21">
        <v>3</v>
      </c>
      <c r="D134" s="21">
        <v>0</v>
      </c>
      <c r="E134" s="21">
        <v>1</v>
      </c>
      <c r="F134" s="21">
        <v>0</v>
      </c>
      <c r="G134" s="21">
        <v>1</v>
      </c>
      <c r="H134" s="21">
        <v>0</v>
      </c>
      <c r="I134" s="21">
        <v>1</v>
      </c>
      <c r="J134" s="21">
        <v>0</v>
      </c>
      <c r="K134" s="21">
        <v>1</v>
      </c>
      <c r="L134" s="21">
        <v>0</v>
      </c>
      <c r="M134" s="21">
        <v>1</v>
      </c>
      <c r="N134" s="21">
        <v>0</v>
      </c>
      <c r="O134" s="21">
        <v>1</v>
      </c>
      <c r="P134" s="21">
        <v>0</v>
      </c>
    </row>
    <row r="135" spans="1:16" x14ac:dyDescent="0.25">
      <c r="A135" s="161" t="s">
        <v>377</v>
      </c>
      <c r="B135" s="161"/>
      <c r="C135" s="68">
        <f t="shared" ref="C135:P135" si="9">SUM(C134:C134)</f>
        <v>3</v>
      </c>
      <c r="D135" s="68">
        <f t="shared" si="9"/>
        <v>0</v>
      </c>
      <c r="E135" s="68">
        <f t="shared" si="9"/>
        <v>1</v>
      </c>
      <c r="F135" s="68">
        <f t="shared" si="9"/>
        <v>0</v>
      </c>
      <c r="G135" s="68">
        <f t="shared" si="9"/>
        <v>1</v>
      </c>
      <c r="H135" s="68">
        <f t="shared" si="9"/>
        <v>0</v>
      </c>
      <c r="I135" s="68">
        <f t="shared" si="9"/>
        <v>1</v>
      </c>
      <c r="J135" s="68">
        <f t="shared" si="9"/>
        <v>0</v>
      </c>
      <c r="K135" s="68">
        <f t="shared" si="9"/>
        <v>1</v>
      </c>
      <c r="L135" s="68">
        <f t="shared" si="9"/>
        <v>0</v>
      </c>
      <c r="M135" s="68">
        <f t="shared" si="9"/>
        <v>1</v>
      </c>
      <c r="N135" s="68">
        <f t="shared" si="9"/>
        <v>0</v>
      </c>
      <c r="O135" s="68">
        <f t="shared" si="9"/>
        <v>1</v>
      </c>
      <c r="P135" s="68">
        <f t="shared" si="9"/>
        <v>0</v>
      </c>
    </row>
    <row r="136" spans="1:16" x14ac:dyDescent="0.25">
      <c r="A136" s="157" t="s">
        <v>356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1:16" x14ac:dyDescent="0.25">
      <c r="A137" s="136" t="s">
        <v>399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</row>
    <row r="138" spans="1:16" x14ac:dyDescent="0.25">
      <c r="A138" s="5" t="s">
        <v>409</v>
      </c>
      <c r="B138" s="56">
        <v>20065</v>
      </c>
      <c r="C138" s="56">
        <v>2</v>
      </c>
      <c r="D138" s="56">
        <v>2</v>
      </c>
      <c r="E138" s="56">
        <v>4</v>
      </c>
      <c r="F138" s="56">
        <v>3</v>
      </c>
      <c r="G138" s="56">
        <v>4</v>
      </c>
      <c r="H138" s="56">
        <v>4</v>
      </c>
      <c r="I138" s="56">
        <v>5</v>
      </c>
      <c r="J138" s="56">
        <v>5</v>
      </c>
      <c r="K138" s="56">
        <v>4</v>
      </c>
      <c r="L138" s="56">
        <v>4</v>
      </c>
      <c r="M138" s="56">
        <v>5</v>
      </c>
      <c r="N138" s="56">
        <v>5</v>
      </c>
      <c r="O138" s="56">
        <v>9</v>
      </c>
      <c r="P138" s="56">
        <v>8</v>
      </c>
    </row>
    <row r="139" spans="1:16" x14ac:dyDescent="0.25">
      <c r="A139" s="5" t="s">
        <v>410</v>
      </c>
      <c r="B139" s="56">
        <v>11176</v>
      </c>
      <c r="C139" s="56">
        <v>5</v>
      </c>
      <c r="D139" s="56">
        <v>4</v>
      </c>
      <c r="E139" s="56">
        <v>5</v>
      </c>
      <c r="F139" s="56">
        <v>4</v>
      </c>
      <c r="G139" s="56">
        <v>5</v>
      </c>
      <c r="H139" s="56">
        <v>5</v>
      </c>
      <c r="I139" s="56">
        <v>6</v>
      </c>
      <c r="J139" s="56">
        <v>6</v>
      </c>
      <c r="K139" s="56">
        <v>8</v>
      </c>
      <c r="L139" s="56">
        <v>7</v>
      </c>
      <c r="M139" s="56">
        <v>4</v>
      </c>
      <c r="N139" s="56">
        <v>3</v>
      </c>
      <c r="O139" s="56">
        <v>6</v>
      </c>
      <c r="P139" s="56">
        <v>5</v>
      </c>
    </row>
    <row r="140" spans="1:16" x14ac:dyDescent="0.25">
      <c r="A140" s="5" t="s">
        <v>171</v>
      </c>
      <c r="B140" s="56">
        <v>11442</v>
      </c>
      <c r="C140" s="56">
        <v>5</v>
      </c>
      <c r="D140" s="56">
        <v>5</v>
      </c>
      <c r="E140" s="56">
        <v>6</v>
      </c>
      <c r="F140" s="56">
        <v>6</v>
      </c>
      <c r="G140" s="56">
        <v>5</v>
      </c>
      <c r="H140" s="56">
        <v>4</v>
      </c>
      <c r="I140" s="56">
        <v>5</v>
      </c>
      <c r="J140" s="56">
        <v>4</v>
      </c>
      <c r="K140" s="56">
        <v>5</v>
      </c>
      <c r="L140" s="56">
        <v>5</v>
      </c>
      <c r="M140" s="56">
        <v>4</v>
      </c>
      <c r="N140" s="56">
        <v>3</v>
      </c>
      <c r="O140" s="56">
        <v>8</v>
      </c>
      <c r="P140" s="56">
        <v>5</v>
      </c>
    </row>
    <row r="141" spans="1:16" ht="27.6" x14ac:dyDescent="0.25">
      <c r="A141" s="5" t="s">
        <v>411</v>
      </c>
      <c r="B141" s="56">
        <v>11451</v>
      </c>
      <c r="C141" s="56">
        <v>1</v>
      </c>
      <c r="D141" s="56">
        <v>1</v>
      </c>
      <c r="E141" s="56">
        <v>1</v>
      </c>
      <c r="F141" s="56">
        <v>1</v>
      </c>
      <c r="G141" s="56">
        <v>2</v>
      </c>
      <c r="H141" s="56">
        <v>2</v>
      </c>
      <c r="I141" s="56">
        <v>1</v>
      </c>
      <c r="J141" s="56">
        <v>1</v>
      </c>
      <c r="K141" s="56">
        <v>2</v>
      </c>
      <c r="L141" s="56">
        <v>2</v>
      </c>
      <c r="M141" s="56">
        <v>2</v>
      </c>
      <c r="N141" s="56">
        <v>2</v>
      </c>
      <c r="O141" s="56">
        <v>4</v>
      </c>
      <c r="P141" s="56">
        <v>3</v>
      </c>
    </row>
    <row r="142" spans="1:16" x14ac:dyDescent="0.25">
      <c r="A142" s="5" t="s">
        <v>412</v>
      </c>
      <c r="B142" s="56">
        <v>11695</v>
      </c>
      <c r="C142" s="56">
        <v>8</v>
      </c>
      <c r="D142" s="56">
        <v>6</v>
      </c>
      <c r="E142" s="56">
        <v>7</v>
      </c>
      <c r="F142" s="56">
        <v>7</v>
      </c>
      <c r="G142" s="56">
        <v>7</v>
      </c>
      <c r="H142" s="56">
        <v>5</v>
      </c>
      <c r="I142" s="56">
        <v>7</v>
      </c>
      <c r="J142" s="56">
        <v>7</v>
      </c>
      <c r="K142" s="56">
        <v>7</v>
      </c>
      <c r="L142" s="56">
        <v>5</v>
      </c>
      <c r="M142" s="56">
        <v>5</v>
      </c>
      <c r="N142" s="56">
        <v>4</v>
      </c>
      <c r="O142" s="56">
        <v>20</v>
      </c>
      <c r="P142" s="56">
        <v>10</v>
      </c>
    </row>
    <row r="143" spans="1:16" x14ac:dyDescent="0.25">
      <c r="A143" s="5" t="s">
        <v>413</v>
      </c>
      <c r="B143" s="56">
        <v>16053</v>
      </c>
      <c r="C143" s="56">
        <v>3</v>
      </c>
      <c r="D143" s="56">
        <v>3</v>
      </c>
      <c r="E143" s="56">
        <v>5</v>
      </c>
      <c r="F143" s="56">
        <v>4</v>
      </c>
      <c r="G143" s="56">
        <v>3</v>
      </c>
      <c r="H143" s="56">
        <v>3</v>
      </c>
      <c r="I143" s="56"/>
      <c r="J143" s="56"/>
      <c r="K143" s="56">
        <v>7</v>
      </c>
      <c r="L143" s="56"/>
      <c r="M143" s="56">
        <v>8</v>
      </c>
      <c r="N143" s="56">
        <v>2</v>
      </c>
      <c r="O143" s="56">
        <v>3</v>
      </c>
      <c r="P143" s="56">
        <v>3</v>
      </c>
    </row>
    <row r="144" spans="1:16" x14ac:dyDescent="0.25">
      <c r="A144" s="5" t="s">
        <v>414</v>
      </c>
      <c r="B144" s="56">
        <v>16399</v>
      </c>
      <c r="C144" s="56">
        <v>6</v>
      </c>
      <c r="D144" s="56">
        <v>2</v>
      </c>
      <c r="E144" s="56">
        <v>6</v>
      </c>
      <c r="F144" s="56">
        <v>2</v>
      </c>
      <c r="G144" s="56">
        <v>9</v>
      </c>
      <c r="H144" s="56">
        <v>9</v>
      </c>
      <c r="I144" s="56">
        <v>6</v>
      </c>
      <c r="J144" s="56">
        <v>4</v>
      </c>
      <c r="K144" s="56">
        <v>2</v>
      </c>
      <c r="L144" s="56">
        <v>2</v>
      </c>
      <c r="M144" s="56">
        <v>9</v>
      </c>
      <c r="N144" s="56">
        <v>8</v>
      </c>
      <c r="O144" s="56">
        <v>15</v>
      </c>
      <c r="P144" s="56">
        <v>10</v>
      </c>
    </row>
    <row r="145" spans="1:16" x14ac:dyDescent="0.25">
      <c r="A145" s="5" t="s">
        <v>415</v>
      </c>
      <c r="B145" s="56">
        <v>16675</v>
      </c>
      <c r="C145" s="56">
        <v>3</v>
      </c>
      <c r="D145" s="56">
        <v>3</v>
      </c>
      <c r="E145" s="56">
        <v>4</v>
      </c>
      <c r="F145" s="56">
        <v>4</v>
      </c>
      <c r="G145" s="56">
        <v>3</v>
      </c>
      <c r="H145" s="56">
        <v>3</v>
      </c>
      <c r="I145" s="56">
        <v>5</v>
      </c>
      <c r="J145" s="56">
        <v>5</v>
      </c>
      <c r="K145" s="56">
        <v>8</v>
      </c>
      <c r="L145" s="56">
        <v>4</v>
      </c>
      <c r="M145" s="56">
        <v>8</v>
      </c>
      <c r="N145" s="56">
        <v>4</v>
      </c>
      <c r="O145" s="56">
        <v>8</v>
      </c>
      <c r="P145" s="56">
        <v>6</v>
      </c>
    </row>
    <row r="146" spans="1:16" x14ac:dyDescent="0.25">
      <c r="A146" s="5" t="s">
        <v>416</v>
      </c>
      <c r="B146" s="56">
        <v>17530</v>
      </c>
      <c r="C146" s="56">
        <v>4</v>
      </c>
      <c r="D146" s="56">
        <v>4</v>
      </c>
      <c r="E146" s="56">
        <v>7</v>
      </c>
      <c r="F146" s="56">
        <v>5</v>
      </c>
      <c r="G146" s="56">
        <v>8</v>
      </c>
      <c r="H146" s="56">
        <v>7</v>
      </c>
      <c r="I146" s="56">
        <v>5</v>
      </c>
      <c r="J146" s="56">
        <v>4</v>
      </c>
      <c r="K146" s="56">
        <v>5</v>
      </c>
      <c r="L146" s="56">
        <v>4</v>
      </c>
      <c r="M146" s="56">
        <v>6</v>
      </c>
      <c r="N146" s="56">
        <v>4</v>
      </c>
      <c r="O146" s="56">
        <v>5</v>
      </c>
      <c r="P146" s="56">
        <v>4</v>
      </c>
    </row>
    <row r="147" spans="1:16" ht="27.6" x14ac:dyDescent="0.25">
      <c r="A147" s="5" t="s">
        <v>248</v>
      </c>
      <c r="B147" s="56">
        <v>17544</v>
      </c>
      <c r="C147" s="56">
        <v>4</v>
      </c>
      <c r="D147" s="56">
        <v>2</v>
      </c>
      <c r="E147" s="56">
        <v>3</v>
      </c>
      <c r="F147" s="56">
        <v>3</v>
      </c>
      <c r="G147" s="56">
        <v>5</v>
      </c>
      <c r="H147" s="56">
        <v>4</v>
      </c>
      <c r="I147" s="56">
        <v>3</v>
      </c>
      <c r="J147" s="56">
        <v>2</v>
      </c>
      <c r="K147" s="56">
        <v>4</v>
      </c>
      <c r="L147" s="56">
        <v>3</v>
      </c>
      <c r="M147" s="56">
        <v>2</v>
      </c>
      <c r="N147" s="56">
        <v>2</v>
      </c>
      <c r="O147" s="56">
        <v>3</v>
      </c>
      <c r="P147" s="56">
        <v>2</v>
      </c>
    </row>
    <row r="148" spans="1:16" x14ac:dyDescent="0.25">
      <c r="A148" s="5" t="s">
        <v>417</v>
      </c>
      <c r="B148" s="56">
        <v>26541</v>
      </c>
      <c r="C148" s="56">
        <v>2</v>
      </c>
      <c r="D148" s="56">
        <v>2</v>
      </c>
      <c r="E148" s="56">
        <v>4</v>
      </c>
      <c r="F148" s="56">
        <v>4</v>
      </c>
      <c r="G148" s="56">
        <v>5</v>
      </c>
      <c r="H148" s="56">
        <v>5</v>
      </c>
      <c r="I148" s="56">
        <v>6</v>
      </c>
      <c r="J148" s="56">
        <v>5</v>
      </c>
      <c r="K148" s="56">
        <v>6</v>
      </c>
      <c r="L148" s="56">
        <v>5</v>
      </c>
      <c r="M148" s="56">
        <v>9</v>
      </c>
      <c r="N148" s="56">
        <v>8</v>
      </c>
      <c r="O148" s="56">
        <v>6</v>
      </c>
      <c r="P148" s="56">
        <v>5</v>
      </c>
    </row>
    <row r="149" spans="1:16" x14ac:dyDescent="0.25">
      <c r="A149" s="5" t="s">
        <v>418</v>
      </c>
      <c r="B149" s="56">
        <v>26541</v>
      </c>
      <c r="C149" s="56"/>
      <c r="D149" s="56"/>
      <c r="E149" s="56">
        <v>5</v>
      </c>
      <c r="F149" s="56">
        <v>4</v>
      </c>
      <c r="G149" s="56">
        <v>4</v>
      </c>
      <c r="H149" s="56">
        <v>3</v>
      </c>
      <c r="I149" s="56">
        <v>5</v>
      </c>
      <c r="J149" s="56">
        <v>4</v>
      </c>
      <c r="K149" s="56">
        <v>6</v>
      </c>
      <c r="L149" s="56">
        <v>4</v>
      </c>
      <c r="M149" s="56">
        <v>2</v>
      </c>
      <c r="N149" s="56">
        <v>2</v>
      </c>
      <c r="O149" s="56">
        <v>2</v>
      </c>
      <c r="P149" s="56">
        <v>1</v>
      </c>
    </row>
    <row r="150" spans="1:16" ht="15" customHeight="1" x14ac:dyDescent="0.25">
      <c r="A150" s="134" t="s">
        <v>377</v>
      </c>
      <c r="B150" s="134"/>
      <c r="C150" s="31">
        <f t="shared" ref="C150:P150" si="10">SUM(C138:C149)</f>
        <v>43</v>
      </c>
      <c r="D150" s="31">
        <f t="shared" si="10"/>
        <v>34</v>
      </c>
      <c r="E150" s="31">
        <f t="shared" si="10"/>
        <v>57</v>
      </c>
      <c r="F150" s="31">
        <f t="shared" si="10"/>
        <v>47</v>
      </c>
      <c r="G150" s="31">
        <f t="shared" si="10"/>
        <v>60</v>
      </c>
      <c r="H150" s="31">
        <f t="shared" si="10"/>
        <v>54</v>
      </c>
      <c r="I150" s="31">
        <f t="shared" si="10"/>
        <v>54</v>
      </c>
      <c r="J150" s="31">
        <f t="shared" si="10"/>
        <v>47</v>
      </c>
      <c r="K150" s="31">
        <f t="shared" si="10"/>
        <v>64</v>
      </c>
      <c r="L150" s="31">
        <f t="shared" si="10"/>
        <v>45</v>
      </c>
      <c r="M150" s="31">
        <f t="shared" si="10"/>
        <v>64</v>
      </c>
      <c r="N150" s="31">
        <f t="shared" si="10"/>
        <v>47</v>
      </c>
      <c r="O150" s="31">
        <f t="shared" si="10"/>
        <v>89</v>
      </c>
      <c r="P150" s="31">
        <f t="shared" si="10"/>
        <v>62</v>
      </c>
    </row>
    <row r="151" spans="1:16" x14ac:dyDescent="0.25">
      <c r="A151" s="157" t="s">
        <v>382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1:16" x14ac:dyDescent="0.25">
      <c r="A152" s="136" t="s">
        <v>402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1:16" x14ac:dyDescent="0.25">
      <c r="A153" s="3" t="s">
        <v>252</v>
      </c>
      <c r="B153" s="32">
        <v>16844</v>
      </c>
      <c r="C153" s="32">
        <v>14</v>
      </c>
      <c r="D153" s="32"/>
      <c r="E153" s="32">
        <v>12</v>
      </c>
      <c r="F153" s="32"/>
      <c r="G153" s="32">
        <v>10</v>
      </c>
      <c r="H153" s="32"/>
      <c r="I153" s="32">
        <v>10</v>
      </c>
      <c r="J153" s="32"/>
      <c r="K153" s="32">
        <v>10</v>
      </c>
      <c r="L153" s="32"/>
      <c r="M153" s="32">
        <v>10</v>
      </c>
      <c r="N153" s="32"/>
      <c r="O153" s="32">
        <v>10</v>
      </c>
      <c r="P153" s="32"/>
    </row>
    <row r="154" spans="1:16" x14ac:dyDescent="0.25">
      <c r="A154" s="134" t="s">
        <v>377</v>
      </c>
      <c r="B154" s="134"/>
      <c r="C154" s="2">
        <f>SUM(C153)</f>
        <v>14</v>
      </c>
      <c r="D154" s="2">
        <f t="shared" ref="D154:P154" si="11">SUM(D153)</f>
        <v>0</v>
      </c>
      <c r="E154" s="2">
        <f t="shared" si="11"/>
        <v>12</v>
      </c>
      <c r="F154" s="2">
        <f t="shared" si="11"/>
        <v>0</v>
      </c>
      <c r="G154" s="2">
        <f t="shared" si="11"/>
        <v>10</v>
      </c>
      <c r="H154" s="2">
        <f t="shared" si="11"/>
        <v>0</v>
      </c>
      <c r="I154" s="2">
        <f t="shared" si="11"/>
        <v>10</v>
      </c>
      <c r="J154" s="2">
        <f t="shared" si="11"/>
        <v>0</v>
      </c>
      <c r="K154" s="2">
        <f t="shared" si="11"/>
        <v>10</v>
      </c>
      <c r="L154" s="2">
        <f t="shared" si="11"/>
        <v>0</v>
      </c>
      <c r="M154" s="2">
        <f t="shared" si="11"/>
        <v>10</v>
      </c>
      <c r="N154" s="2">
        <f t="shared" si="11"/>
        <v>0</v>
      </c>
      <c r="O154" s="2">
        <f t="shared" si="11"/>
        <v>10</v>
      </c>
      <c r="P154" s="2">
        <f t="shared" si="11"/>
        <v>0</v>
      </c>
    </row>
    <row r="155" spans="1:16" x14ac:dyDescent="0.25">
      <c r="A155" s="157" t="s">
        <v>126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1:16" x14ac:dyDescent="0.25">
      <c r="A156" s="136" t="s">
        <v>403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1:16" ht="27.6" x14ac:dyDescent="0.25">
      <c r="A157" s="5" t="s">
        <v>482</v>
      </c>
      <c r="B157" s="56">
        <v>24232</v>
      </c>
      <c r="C157" s="59">
        <v>10</v>
      </c>
      <c r="D157" s="59"/>
      <c r="E157" s="59">
        <v>8</v>
      </c>
      <c r="F157" s="59"/>
      <c r="G157" s="59">
        <v>8</v>
      </c>
      <c r="H157" s="59"/>
      <c r="I157" s="59">
        <v>8</v>
      </c>
      <c r="J157" s="59"/>
      <c r="K157" s="59">
        <v>8</v>
      </c>
      <c r="L157" s="59"/>
      <c r="M157" s="59">
        <v>8</v>
      </c>
      <c r="N157" s="59"/>
      <c r="O157" s="59">
        <v>8</v>
      </c>
      <c r="P157" s="59"/>
    </row>
    <row r="158" spans="1:16" x14ac:dyDescent="0.25">
      <c r="A158" s="73" t="s">
        <v>514</v>
      </c>
      <c r="B158" s="72">
        <v>18112</v>
      </c>
      <c r="C158" s="71">
        <v>23</v>
      </c>
      <c r="D158" s="71"/>
      <c r="E158" s="71">
        <v>16</v>
      </c>
      <c r="F158" s="71"/>
      <c r="G158" s="71">
        <v>16</v>
      </c>
      <c r="H158" s="71"/>
      <c r="I158" s="71">
        <v>16</v>
      </c>
      <c r="J158" s="71"/>
      <c r="K158" s="71">
        <v>16</v>
      </c>
      <c r="L158" s="71"/>
      <c r="M158" s="71">
        <v>16</v>
      </c>
      <c r="N158" s="71"/>
      <c r="O158" s="71">
        <v>16</v>
      </c>
      <c r="P158" s="71"/>
    </row>
    <row r="159" spans="1:16" x14ac:dyDescent="0.25">
      <c r="A159" s="134" t="s">
        <v>377</v>
      </c>
      <c r="B159" s="134"/>
      <c r="C159" s="27">
        <f>SUM(C157:C158)</f>
        <v>33</v>
      </c>
      <c r="D159" s="27">
        <f t="shared" ref="D159:P159" si="12">SUM(D157:D158)</f>
        <v>0</v>
      </c>
      <c r="E159" s="27">
        <f t="shared" si="12"/>
        <v>24</v>
      </c>
      <c r="F159" s="27">
        <f t="shared" si="12"/>
        <v>0</v>
      </c>
      <c r="G159" s="27">
        <f t="shared" si="12"/>
        <v>24</v>
      </c>
      <c r="H159" s="27">
        <f t="shared" si="12"/>
        <v>0</v>
      </c>
      <c r="I159" s="27">
        <f t="shared" si="12"/>
        <v>24</v>
      </c>
      <c r="J159" s="27">
        <f t="shared" si="12"/>
        <v>0</v>
      </c>
      <c r="K159" s="27">
        <f t="shared" si="12"/>
        <v>24</v>
      </c>
      <c r="L159" s="27">
        <f t="shared" si="12"/>
        <v>0</v>
      </c>
      <c r="M159" s="27">
        <f t="shared" si="12"/>
        <v>24</v>
      </c>
      <c r="N159" s="27">
        <f t="shared" si="12"/>
        <v>0</v>
      </c>
      <c r="O159" s="27">
        <f t="shared" si="12"/>
        <v>24</v>
      </c>
      <c r="P159" s="27">
        <f t="shared" si="12"/>
        <v>0</v>
      </c>
    </row>
    <row r="160" spans="1:16" x14ac:dyDescent="0.25">
      <c r="A160" s="157" t="s">
        <v>383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1:16" x14ac:dyDescent="0.25">
      <c r="A161" s="136" t="s">
        <v>433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</row>
    <row r="162" spans="1:16" x14ac:dyDescent="0.25">
      <c r="A162" s="3" t="s">
        <v>171</v>
      </c>
      <c r="B162" s="87">
        <v>11442</v>
      </c>
      <c r="C162" s="87">
        <v>6</v>
      </c>
      <c r="D162" s="87"/>
      <c r="E162" s="87">
        <v>2</v>
      </c>
      <c r="F162" s="87"/>
      <c r="G162" s="87">
        <v>2</v>
      </c>
      <c r="H162" s="87"/>
      <c r="I162" s="87">
        <v>2</v>
      </c>
      <c r="J162" s="87"/>
      <c r="K162" s="87">
        <v>2</v>
      </c>
      <c r="L162" s="87"/>
      <c r="M162" s="87">
        <v>2</v>
      </c>
      <c r="N162" s="87"/>
      <c r="O162" s="87">
        <v>2</v>
      </c>
      <c r="P162" s="87"/>
    </row>
    <row r="163" spans="1:16" x14ac:dyDescent="0.25">
      <c r="A163" s="134" t="s">
        <v>377</v>
      </c>
      <c r="B163" s="134"/>
      <c r="C163" s="58">
        <f t="shared" ref="C163:P163" si="13">SUM(C162:C162)</f>
        <v>6</v>
      </c>
      <c r="D163" s="58">
        <f t="shared" si="13"/>
        <v>0</v>
      </c>
      <c r="E163" s="58">
        <f t="shared" si="13"/>
        <v>2</v>
      </c>
      <c r="F163" s="58">
        <f t="shared" si="13"/>
        <v>0</v>
      </c>
      <c r="G163" s="58">
        <f t="shared" si="13"/>
        <v>2</v>
      </c>
      <c r="H163" s="58">
        <f t="shared" si="13"/>
        <v>0</v>
      </c>
      <c r="I163" s="58">
        <f t="shared" si="13"/>
        <v>2</v>
      </c>
      <c r="J163" s="58">
        <f t="shared" si="13"/>
        <v>0</v>
      </c>
      <c r="K163" s="58">
        <f t="shared" si="13"/>
        <v>2</v>
      </c>
      <c r="L163" s="58">
        <f t="shared" si="13"/>
        <v>0</v>
      </c>
      <c r="M163" s="58">
        <f t="shared" si="13"/>
        <v>2</v>
      </c>
      <c r="N163" s="58">
        <f t="shared" si="13"/>
        <v>0</v>
      </c>
      <c r="O163" s="58">
        <f t="shared" si="13"/>
        <v>2</v>
      </c>
      <c r="P163" s="58">
        <f t="shared" si="13"/>
        <v>0</v>
      </c>
    </row>
    <row r="164" spans="1:16" x14ac:dyDescent="0.25">
      <c r="A164" s="157" t="s">
        <v>139</v>
      </c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1:16" x14ac:dyDescent="0.25">
      <c r="A165" s="136" t="s">
        <v>404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</row>
    <row r="166" spans="1:16" x14ac:dyDescent="0.25">
      <c r="A166" s="88" t="s">
        <v>457</v>
      </c>
      <c r="B166" s="87">
        <v>12719</v>
      </c>
      <c r="C166" s="87"/>
      <c r="D166" s="87"/>
      <c r="E166" s="87">
        <v>1</v>
      </c>
      <c r="F166" s="87"/>
      <c r="G166" s="87">
        <v>1</v>
      </c>
      <c r="H166" s="87"/>
      <c r="I166" s="87">
        <v>1</v>
      </c>
      <c r="J166" s="87"/>
      <c r="K166" s="87">
        <v>1</v>
      </c>
      <c r="L166" s="87"/>
      <c r="M166" s="87">
        <v>1</v>
      </c>
      <c r="N166" s="87"/>
      <c r="O166" s="87">
        <v>1</v>
      </c>
      <c r="P166" s="87"/>
    </row>
    <row r="167" spans="1:16" x14ac:dyDescent="0.25">
      <c r="A167" s="79" t="s">
        <v>504</v>
      </c>
      <c r="B167" s="75">
        <v>20387</v>
      </c>
      <c r="C167" s="75">
        <v>1</v>
      </c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x14ac:dyDescent="0.25">
      <c r="A168" s="79" t="s">
        <v>458</v>
      </c>
      <c r="B168" s="75">
        <v>23369</v>
      </c>
      <c r="C168" s="75">
        <v>1</v>
      </c>
      <c r="D168" s="75"/>
      <c r="E168" s="75">
        <v>1</v>
      </c>
      <c r="F168" s="75"/>
      <c r="G168" s="75">
        <v>1</v>
      </c>
      <c r="H168" s="75"/>
      <c r="I168" s="75">
        <v>1</v>
      </c>
      <c r="J168" s="75"/>
      <c r="K168" s="75">
        <v>1</v>
      </c>
      <c r="L168" s="75"/>
      <c r="M168" s="75">
        <v>1</v>
      </c>
      <c r="N168" s="75"/>
      <c r="O168" s="75">
        <v>1</v>
      </c>
      <c r="P168" s="75"/>
    </row>
    <row r="169" spans="1:16" x14ac:dyDescent="0.25">
      <c r="A169" s="79" t="s">
        <v>272</v>
      </c>
      <c r="B169" s="75">
        <v>12745</v>
      </c>
      <c r="C169" s="75"/>
      <c r="D169" s="75"/>
      <c r="E169" s="75">
        <v>1</v>
      </c>
      <c r="F169" s="75"/>
      <c r="G169" s="75">
        <v>1</v>
      </c>
      <c r="H169" s="75"/>
      <c r="I169" s="75">
        <v>1</v>
      </c>
      <c r="J169" s="75"/>
      <c r="K169" s="75">
        <v>1</v>
      </c>
      <c r="L169" s="75"/>
      <c r="M169" s="75">
        <v>1</v>
      </c>
      <c r="N169" s="75"/>
      <c r="O169" s="75">
        <v>1</v>
      </c>
      <c r="P169" s="75"/>
    </row>
    <row r="170" spans="1:16" x14ac:dyDescent="0.25">
      <c r="A170" s="79" t="s">
        <v>201</v>
      </c>
      <c r="B170" s="75">
        <v>18560</v>
      </c>
      <c r="C170" s="75"/>
      <c r="D170" s="75"/>
      <c r="E170" s="75">
        <v>1</v>
      </c>
      <c r="F170" s="75"/>
      <c r="G170" s="75">
        <v>1</v>
      </c>
      <c r="H170" s="75"/>
      <c r="I170" s="75">
        <v>1</v>
      </c>
      <c r="J170" s="75"/>
      <c r="K170" s="75">
        <v>1</v>
      </c>
      <c r="L170" s="75"/>
      <c r="M170" s="75">
        <v>1</v>
      </c>
      <c r="N170" s="75"/>
      <c r="O170" s="75">
        <v>1</v>
      </c>
      <c r="P170" s="75"/>
    </row>
    <row r="171" spans="1:16" ht="27.6" x14ac:dyDescent="0.25">
      <c r="A171" s="79" t="s">
        <v>373</v>
      </c>
      <c r="B171" s="75">
        <v>18590</v>
      </c>
      <c r="C171" s="75"/>
      <c r="D171" s="75"/>
      <c r="E171" s="75">
        <v>1</v>
      </c>
      <c r="F171" s="75"/>
      <c r="G171" s="75">
        <v>1</v>
      </c>
      <c r="H171" s="75"/>
      <c r="I171" s="75">
        <v>1</v>
      </c>
      <c r="J171" s="75"/>
      <c r="K171" s="75">
        <v>1</v>
      </c>
      <c r="L171" s="75"/>
      <c r="M171" s="75">
        <v>1</v>
      </c>
      <c r="N171" s="75"/>
      <c r="O171" s="75">
        <v>1</v>
      </c>
      <c r="P171" s="75"/>
    </row>
    <row r="172" spans="1:16" ht="41.4" x14ac:dyDescent="0.25">
      <c r="A172" s="79" t="s">
        <v>630</v>
      </c>
      <c r="B172" s="75">
        <v>23195</v>
      </c>
      <c r="C172" s="75"/>
      <c r="D172" s="75"/>
      <c r="E172" s="75">
        <v>1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27.6" x14ac:dyDescent="0.25">
      <c r="A173" s="79" t="s">
        <v>275</v>
      </c>
      <c r="B173" s="75">
        <v>18876</v>
      </c>
      <c r="C173" s="75"/>
      <c r="D173" s="75"/>
      <c r="E173" s="75">
        <v>1</v>
      </c>
      <c r="F173" s="75"/>
      <c r="G173" s="75">
        <v>1</v>
      </c>
      <c r="H173" s="75"/>
      <c r="I173" s="75">
        <v>1</v>
      </c>
      <c r="J173" s="75"/>
      <c r="K173" s="75">
        <v>1</v>
      </c>
      <c r="L173" s="75"/>
      <c r="M173" s="75">
        <v>1</v>
      </c>
      <c r="N173" s="75"/>
      <c r="O173" s="75">
        <v>1</v>
      </c>
      <c r="P173" s="75"/>
    </row>
    <row r="174" spans="1:16" x14ac:dyDescent="0.25">
      <c r="A174" s="79" t="s">
        <v>276</v>
      </c>
      <c r="B174" s="75">
        <v>26927</v>
      </c>
      <c r="C174" s="75"/>
      <c r="D174" s="75"/>
      <c r="E174" s="75">
        <v>1</v>
      </c>
      <c r="F174" s="75"/>
      <c r="G174" s="75">
        <v>1</v>
      </c>
      <c r="H174" s="75"/>
      <c r="I174" s="75">
        <v>1</v>
      </c>
      <c r="J174" s="75"/>
      <c r="K174" s="75">
        <v>1</v>
      </c>
      <c r="L174" s="75"/>
      <c r="M174" s="75">
        <v>1</v>
      </c>
      <c r="N174" s="75"/>
      <c r="O174" s="75">
        <v>1</v>
      </c>
      <c r="P174" s="75"/>
    </row>
    <row r="175" spans="1:16" x14ac:dyDescent="0.25">
      <c r="A175" s="79" t="s">
        <v>388</v>
      </c>
      <c r="B175" s="75">
        <v>19861</v>
      </c>
      <c r="C175" s="75"/>
      <c r="D175" s="75"/>
      <c r="E175" s="75">
        <v>1</v>
      </c>
      <c r="F175" s="75"/>
      <c r="G175" s="75">
        <v>1</v>
      </c>
      <c r="H175" s="75"/>
      <c r="I175" s="75">
        <v>1</v>
      </c>
      <c r="J175" s="75"/>
      <c r="K175" s="75">
        <v>1</v>
      </c>
      <c r="L175" s="75"/>
      <c r="M175" s="75">
        <v>1</v>
      </c>
      <c r="N175" s="75"/>
      <c r="O175" s="75">
        <v>1</v>
      </c>
      <c r="P175" s="75"/>
    </row>
    <row r="176" spans="1:16" x14ac:dyDescent="0.25">
      <c r="A176" s="139" t="s">
        <v>13</v>
      </c>
      <c r="B176" s="141"/>
      <c r="C176" s="75">
        <f>SUM(C166:C175)</f>
        <v>2</v>
      </c>
      <c r="D176" s="87">
        <f t="shared" ref="D176:P176" si="14">SUM(D166:D175)</f>
        <v>0</v>
      </c>
      <c r="E176" s="87">
        <f t="shared" si="14"/>
        <v>9</v>
      </c>
      <c r="F176" s="87">
        <f t="shared" si="14"/>
        <v>0</v>
      </c>
      <c r="G176" s="87">
        <f t="shared" si="14"/>
        <v>8</v>
      </c>
      <c r="H176" s="87">
        <f t="shared" si="14"/>
        <v>0</v>
      </c>
      <c r="I176" s="87">
        <f t="shared" si="14"/>
        <v>8</v>
      </c>
      <c r="J176" s="87">
        <f t="shared" si="14"/>
        <v>0</v>
      </c>
      <c r="K176" s="87">
        <f t="shared" si="14"/>
        <v>8</v>
      </c>
      <c r="L176" s="87">
        <f t="shared" si="14"/>
        <v>0</v>
      </c>
      <c r="M176" s="87">
        <f t="shared" si="14"/>
        <v>8</v>
      </c>
      <c r="N176" s="87">
        <f t="shared" si="14"/>
        <v>0</v>
      </c>
      <c r="O176" s="87">
        <f t="shared" si="14"/>
        <v>8</v>
      </c>
      <c r="P176" s="87">
        <f t="shared" si="14"/>
        <v>0</v>
      </c>
    </row>
    <row r="177" spans="1:16" x14ac:dyDescent="0.25">
      <c r="A177" s="113" t="s">
        <v>397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5"/>
    </row>
    <row r="178" spans="1:16" ht="27.6" x14ac:dyDescent="0.25">
      <c r="A178" s="79" t="s">
        <v>631</v>
      </c>
      <c r="B178" s="77">
        <v>20316</v>
      </c>
      <c r="C178" s="77"/>
      <c r="D178" s="77"/>
      <c r="E178" s="77">
        <v>1</v>
      </c>
      <c r="F178" s="77"/>
      <c r="G178" s="77">
        <v>1</v>
      </c>
      <c r="H178" s="77"/>
      <c r="I178" s="77">
        <v>1</v>
      </c>
      <c r="J178" s="77"/>
      <c r="K178" s="77"/>
      <c r="L178" s="77"/>
      <c r="M178" s="77"/>
      <c r="N178" s="77"/>
      <c r="O178" s="77"/>
      <c r="P178" s="77"/>
    </row>
    <row r="179" spans="1:16" x14ac:dyDescent="0.25">
      <c r="A179" s="79" t="s">
        <v>143</v>
      </c>
      <c r="B179" s="77">
        <v>20316</v>
      </c>
      <c r="C179" s="77">
        <v>2</v>
      </c>
      <c r="D179" s="77"/>
      <c r="E179" s="77">
        <v>2</v>
      </c>
      <c r="F179" s="77"/>
      <c r="G179" s="77">
        <v>2</v>
      </c>
      <c r="H179" s="77"/>
      <c r="I179" s="77">
        <v>2</v>
      </c>
      <c r="J179" s="77"/>
      <c r="K179" s="77">
        <v>2</v>
      </c>
      <c r="L179" s="77"/>
      <c r="M179" s="77">
        <v>2</v>
      </c>
      <c r="N179" s="77"/>
      <c r="O179" s="77">
        <v>3</v>
      </c>
      <c r="P179" s="77"/>
    </row>
    <row r="180" spans="1:16" x14ac:dyDescent="0.25">
      <c r="A180" s="160" t="s">
        <v>13</v>
      </c>
      <c r="B180" s="160"/>
      <c r="C180" s="56">
        <f>SUM(C178:C179)</f>
        <v>2</v>
      </c>
      <c r="D180" s="75">
        <f t="shared" ref="D180:P180" si="15">SUM(D178:D179)</f>
        <v>0</v>
      </c>
      <c r="E180" s="75">
        <f t="shared" si="15"/>
        <v>3</v>
      </c>
      <c r="F180" s="75">
        <f t="shared" si="15"/>
        <v>0</v>
      </c>
      <c r="G180" s="75">
        <f t="shared" si="15"/>
        <v>3</v>
      </c>
      <c r="H180" s="75">
        <f t="shared" si="15"/>
        <v>0</v>
      </c>
      <c r="I180" s="75">
        <f t="shared" si="15"/>
        <v>3</v>
      </c>
      <c r="J180" s="75">
        <f t="shared" si="15"/>
        <v>0</v>
      </c>
      <c r="K180" s="75">
        <f t="shared" si="15"/>
        <v>2</v>
      </c>
      <c r="L180" s="75">
        <f t="shared" si="15"/>
        <v>0</v>
      </c>
      <c r="M180" s="75">
        <f t="shared" si="15"/>
        <v>2</v>
      </c>
      <c r="N180" s="75">
        <f t="shared" si="15"/>
        <v>0</v>
      </c>
      <c r="O180" s="75">
        <f t="shared" si="15"/>
        <v>3</v>
      </c>
      <c r="P180" s="75">
        <f t="shared" si="15"/>
        <v>0</v>
      </c>
    </row>
    <row r="181" spans="1:16" x14ac:dyDescent="0.25">
      <c r="A181" s="161" t="s">
        <v>377</v>
      </c>
      <c r="B181" s="161"/>
      <c r="C181" s="58">
        <f>C176+C180</f>
        <v>4</v>
      </c>
      <c r="D181" s="76">
        <f t="shared" ref="D181:P181" si="16">D176+D180</f>
        <v>0</v>
      </c>
      <c r="E181" s="76">
        <f t="shared" si="16"/>
        <v>12</v>
      </c>
      <c r="F181" s="76">
        <f t="shared" si="16"/>
        <v>0</v>
      </c>
      <c r="G181" s="76">
        <f t="shared" si="16"/>
        <v>11</v>
      </c>
      <c r="H181" s="76">
        <f t="shared" si="16"/>
        <v>0</v>
      </c>
      <c r="I181" s="76">
        <f t="shared" si="16"/>
        <v>11</v>
      </c>
      <c r="J181" s="76">
        <f t="shared" si="16"/>
        <v>0</v>
      </c>
      <c r="K181" s="76">
        <f t="shared" si="16"/>
        <v>10</v>
      </c>
      <c r="L181" s="76">
        <f t="shared" si="16"/>
        <v>0</v>
      </c>
      <c r="M181" s="76">
        <f t="shared" si="16"/>
        <v>10</v>
      </c>
      <c r="N181" s="76">
        <f t="shared" si="16"/>
        <v>0</v>
      </c>
      <c r="O181" s="76">
        <f t="shared" si="16"/>
        <v>11</v>
      </c>
      <c r="P181" s="76">
        <f t="shared" si="16"/>
        <v>0</v>
      </c>
    </row>
    <row r="182" spans="1:16" ht="34.950000000000003" customHeight="1" x14ac:dyDescent="0.25">
      <c r="A182" s="134" t="s">
        <v>163</v>
      </c>
      <c r="B182" s="134"/>
      <c r="C182" s="37">
        <f t="shared" ref="C182:P182" si="17">C181+C163+C159+C154+C150+C135+C131+C101+C86+C72+C18+C13+C104</f>
        <v>1789</v>
      </c>
      <c r="D182" s="37">
        <f t="shared" si="17"/>
        <v>226</v>
      </c>
      <c r="E182" s="37">
        <f t="shared" si="17"/>
        <v>1824</v>
      </c>
      <c r="F182" s="37">
        <f t="shared" si="17"/>
        <v>269</v>
      </c>
      <c r="G182" s="37">
        <f t="shared" si="17"/>
        <v>1859</v>
      </c>
      <c r="H182" s="37">
        <f t="shared" si="17"/>
        <v>306</v>
      </c>
      <c r="I182" s="37">
        <f t="shared" si="17"/>
        <v>1927</v>
      </c>
      <c r="J182" s="37">
        <f t="shared" si="17"/>
        <v>247</v>
      </c>
      <c r="K182" s="37">
        <f t="shared" si="17"/>
        <v>1851</v>
      </c>
      <c r="L182" s="37">
        <f t="shared" si="17"/>
        <v>249</v>
      </c>
      <c r="M182" s="37">
        <f t="shared" si="17"/>
        <v>1853</v>
      </c>
      <c r="N182" s="37">
        <f t="shared" si="17"/>
        <v>250</v>
      </c>
      <c r="O182" s="37">
        <f t="shared" si="17"/>
        <v>1928</v>
      </c>
      <c r="P182" s="37">
        <f t="shared" si="17"/>
        <v>197</v>
      </c>
    </row>
  </sheetData>
  <sortState ref="A84:P94">
    <sortCondition ref="A84:A94"/>
  </sortState>
  <mergeCells count="58">
    <mergeCell ref="A182:B182"/>
    <mergeCell ref="A155:P155"/>
    <mergeCell ref="A156:P156"/>
    <mergeCell ref="A160:P160"/>
    <mergeCell ref="A161:P161"/>
    <mergeCell ref="A163:B163"/>
    <mergeCell ref="A159:B159"/>
    <mergeCell ref="A164:P164"/>
    <mergeCell ref="A165:P165"/>
    <mergeCell ref="A180:B180"/>
    <mergeCell ref="A181:B181"/>
    <mergeCell ref="A177:P177"/>
    <mergeCell ref="A176:B176"/>
    <mergeCell ref="A154:B154"/>
    <mergeCell ref="A107:P107"/>
    <mergeCell ref="A135:B135"/>
    <mergeCell ref="A133:P133"/>
    <mergeCell ref="A152:P152"/>
    <mergeCell ref="A151:P151"/>
    <mergeCell ref="A150:B150"/>
    <mergeCell ref="A132:P132"/>
    <mergeCell ref="A136:P136"/>
    <mergeCell ref="A137:P137"/>
    <mergeCell ref="A131:B131"/>
    <mergeCell ref="A6:P6"/>
    <mergeCell ref="A1:P1"/>
    <mergeCell ref="A3:A5"/>
    <mergeCell ref="B3:B5"/>
    <mergeCell ref="C3:D3"/>
    <mergeCell ref="E3:P3"/>
    <mergeCell ref="C4:D4"/>
    <mergeCell ref="E4:F4"/>
    <mergeCell ref="G4:H4"/>
    <mergeCell ref="I4:J4"/>
    <mergeCell ref="K4:L4"/>
    <mergeCell ref="M4:N4"/>
    <mergeCell ref="O4:P4"/>
    <mergeCell ref="A106:P106"/>
    <mergeCell ref="A13:B13"/>
    <mergeCell ref="A18:B18"/>
    <mergeCell ref="A19:P19"/>
    <mergeCell ref="A72:B72"/>
    <mergeCell ref="A20:P20"/>
    <mergeCell ref="A64:B64"/>
    <mergeCell ref="A73:P73"/>
    <mergeCell ref="A86:B86"/>
    <mergeCell ref="A87:P87"/>
    <mergeCell ref="A88:P88"/>
    <mergeCell ref="A101:B101"/>
    <mergeCell ref="A102:P102"/>
    <mergeCell ref="A104:B104"/>
    <mergeCell ref="A105:B105"/>
    <mergeCell ref="A7:P7"/>
    <mergeCell ref="A15:P15"/>
    <mergeCell ref="A14:P14"/>
    <mergeCell ref="A74:P74"/>
    <mergeCell ref="A65:P65"/>
    <mergeCell ref="A71:B71"/>
  </mergeCells>
  <pageMargins left="0.39370078740157483" right="0.39370078740157483" top="0.59055118110236227" bottom="0.59055118110236227" header="0.31496062992125984" footer="0.31496062992125984"/>
  <pageSetup paperSize="9" scale="62" fitToHeight="0" orientation="landscape" r:id="rId1"/>
  <rowBreaks count="3" manualBreakCount="3">
    <brk id="41" max="15" man="1"/>
    <brk id="81" max="15" man="1"/>
    <brk id="1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высшее образование</vt:lpstr>
      <vt:lpstr>среднее проф образование</vt:lpstr>
      <vt:lpstr>курсы</vt:lpstr>
      <vt:lpstr>'высшее образование'!Заголовки_для_печати</vt:lpstr>
      <vt:lpstr>курсы!Заголовки_для_печати</vt:lpstr>
      <vt:lpstr>'среднее проф образование'!Заголовки_для_печати</vt:lpstr>
      <vt:lpstr>'высшее образование'!Область_печати</vt:lpstr>
      <vt:lpstr>курсы!Область_печати</vt:lpstr>
      <vt:lpstr>'среднее проф образование'!Область_печати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Ширкина Алевтина Викторовна</cp:lastModifiedBy>
  <cp:lastPrinted>2021-06-01T00:13:03Z</cp:lastPrinted>
  <dcterms:created xsi:type="dcterms:W3CDTF">2018-03-21T04:10:30Z</dcterms:created>
  <dcterms:modified xsi:type="dcterms:W3CDTF">2021-06-02T04:59:21Z</dcterms:modified>
</cp:coreProperties>
</file>